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Ing'!$B$3:$O$68</definedName>
    <definedName name="CVE">#REF!</definedName>
    <definedName name="FOR">#REF!</definedName>
    <definedName name="HOM">[1]Hoja4!#REF!</definedName>
    <definedName name="Print_Titles" localSheetId="0">'Calendario Ing'!$3:$9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62" i="1" l="1"/>
  <c r="C61" i="1"/>
  <c r="C59" i="1"/>
  <c r="C58" i="1"/>
  <c r="C57" i="1"/>
  <c r="C56" i="1"/>
  <c r="C55" i="1"/>
  <c r="C54" i="1"/>
  <c r="C52" i="1"/>
  <c r="C51" i="1"/>
  <c r="C50" i="1"/>
  <c r="C48" i="1"/>
  <c r="C47" i="1"/>
  <c r="C46" i="1"/>
  <c r="C44" i="1"/>
  <c r="C43" i="1"/>
  <c r="C42" i="1"/>
  <c r="C40" i="1"/>
  <c r="C39" i="1"/>
  <c r="C38" i="1"/>
  <c r="C36" i="1"/>
  <c r="C35" i="1"/>
  <c r="C34" i="1"/>
  <c r="C33" i="1"/>
  <c r="C32" i="1"/>
  <c r="C31" i="1"/>
  <c r="C29" i="1"/>
  <c r="C28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C12" i="1"/>
  <c r="D60" i="1"/>
  <c r="E60" i="1"/>
  <c r="F60" i="1"/>
  <c r="G60" i="1"/>
  <c r="H60" i="1"/>
  <c r="I60" i="1"/>
  <c r="J60" i="1"/>
  <c r="K60" i="1"/>
  <c r="L60" i="1"/>
  <c r="M60" i="1"/>
  <c r="N60" i="1"/>
  <c r="O60" i="1"/>
  <c r="D53" i="1"/>
  <c r="E53" i="1"/>
  <c r="F53" i="1"/>
  <c r="G53" i="1"/>
  <c r="H53" i="1"/>
  <c r="I53" i="1"/>
  <c r="J53" i="1"/>
  <c r="K53" i="1"/>
  <c r="L53" i="1"/>
  <c r="M53" i="1"/>
  <c r="N53" i="1"/>
  <c r="O53" i="1"/>
  <c r="D49" i="1"/>
  <c r="E49" i="1"/>
  <c r="F49" i="1"/>
  <c r="G49" i="1"/>
  <c r="H49" i="1"/>
  <c r="I49" i="1"/>
  <c r="J49" i="1"/>
  <c r="K49" i="1"/>
  <c r="L49" i="1"/>
  <c r="M49" i="1"/>
  <c r="N49" i="1"/>
  <c r="O49" i="1"/>
  <c r="D45" i="1"/>
  <c r="E45" i="1"/>
  <c r="F45" i="1"/>
  <c r="G45" i="1"/>
  <c r="H45" i="1"/>
  <c r="I45" i="1"/>
  <c r="J45" i="1"/>
  <c r="K45" i="1"/>
  <c r="L45" i="1"/>
  <c r="M45" i="1"/>
  <c r="N45" i="1"/>
  <c r="O45" i="1"/>
  <c r="D41" i="1"/>
  <c r="E41" i="1"/>
  <c r="F41" i="1"/>
  <c r="G41" i="1"/>
  <c r="H41" i="1"/>
  <c r="I41" i="1"/>
  <c r="J41" i="1"/>
  <c r="K41" i="1"/>
  <c r="L41" i="1"/>
  <c r="M41" i="1"/>
  <c r="N41" i="1"/>
  <c r="O41" i="1"/>
  <c r="D37" i="1"/>
  <c r="E37" i="1"/>
  <c r="F37" i="1"/>
  <c r="G37" i="1"/>
  <c r="H37" i="1"/>
  <c r="I37" i="1"/>
  <c r="J37" i="1"/>
  <c r="K37" i="1"/>
  <c r="L37" i="1"/>
  <c r="M37" i="1"/>
  <c r="N37" i="1"/>
  <c r="O37" i="1"/>
  <c r="D30" i="1"/>
  <c r="E30" i="1"/>
  <c r="F30" i="1"/>
  <c r="G30" i="1"/>
  <c r="H30" i="1"/>
  <c r="I30" i="1"/>
  <c r="J30" i="1"/>
  <c r="K30" i="1"/>
  <c r="L30" i="1"/>
  <c r="M30" i="1"/>
  <c r="N30" i="1"/>
  <c r="O30" i="1"/>
  <c r="D27" i="1"/>
  <c r="E27" i="1"/>
  <c r="F27" i="1"/>
  <c r="G27" i="1"/>
  <c r="H27" i="1"/>
  <c r="I27" i="1"/>
  <c r="J27" i="1"/>
  <c r="K27" i="1"/>
  <c r="L27" i="1"/>
  <c r="M27" i="1"/>
  <c r="N27" i="1"/>
  <c r="O27" i="1"/>
  <c r="D21" i="1"/>
  <c r="E21" i="1"/>
  <c r="F21" i="1"/>
  <c r="G21" i="1"/>
  <c r="H21" i="1"/>
  <c r="I21" i="1"/>
  <c r="J21" i="1"/>
  <c r="K21" i="1"/>
  <c r="L21" i="1"/>
  <c r="M21" i="1"/>
  <c r="N21" i="1"/>
  <c r="O21" i="1"/>
  <c r="D11" i="1"/>
  <c r="E11" i="1"/>
  <c r="F11" i="1"/>
  <c r="G11" i="1"/>
  <c r="H11" i="1"/>
  <c r="I11" i="1"/>
  <c r="J11" i="1"/>
  <c r="J10" i="1" s="1"/>
  <c r="K11" i="1"/>
  <c r="L11" i="1"/>
  <c r="L10" i="1" s="1"/>
  <c r="M11" i="1"/>
  <c r="N11" i="1"/>
  <c r="N10" i="1" s="1"/>
  <c r="O11" i="1"/>
  <c r="F10" i="1" l="1"/>
  <c r="O10" i="1"/>
  <c r="K10" i="1"/>
  <c r="G10" i="1"/>
  <c r="M10" i="1"/>
  <c r="I10" i="1"/>
  <c r="E10" i="1"/>
  <c r="C37" i="1"/>
  <c r="C45" i="1"/>
  <c r="C53" i="1"/>
  <c r="C60" i="1"/>
  <c r="C49" i="1"/>
  <c r="C41" i="1"/>
  <c r="C30" i="1"/>
  <c r="C27" i="1"/>
  <c r="C21" i="1"/>
  <c r="C11" i="1"/>
  <c r="H10" i="1"/>
  <c r="D10" i="1"/>
  <c r="C10" i="1" l="1"/>
</calcChain>
</file>

<file path=xl/sharedStrings.xml><?xml version="1.0" encoding="utf-8"?>
<sst xmlns="http://schemas.openxmlformats.org/spreadsheetml/2006/main" count="74" uniqueCount="72">
  <si>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</si>
  <si>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</si>
  <si>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</si>
  <si>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</si>
  <si>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</si>
  <si>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</si>
  <si>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</si>
  <si>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</si>
  <si>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</si>
  <si>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</si>
  <si>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</si>
  <si>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</si>
  <si>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</si>
  <si>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</si>
  <si>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</si>
  <si>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</si>
  <si>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</si>
  <si>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</si>
  <si>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</si>
  <si>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</si>
  <si>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</si>
  <si>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</si>
  <si>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</si>
  <si>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</si>
  <si>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</si>
  <si>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</si>
  <si>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</si>
  <si>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</si>
  <si>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</si>
  <si>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</si>
  <si>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</si>
  <si>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</si>
  <si>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</si>
  <si>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</si>
  <si>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</si>
  <si>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</si>
  <si>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</si>
  <si>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</si>
  <si>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</si>
  <si>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</si>
  <si>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</si>
  <si>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</si>
  <si>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</si>
  <si>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</si>
  <si>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</si>
  <si>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</si>
  <si>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</si>
  <si>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</si>
  <si>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</si>
  <si>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</si>
  <si>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</si>
  <si>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</si>
  <si>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</si>
  <si>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</si>
  <si>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</si>
  <si>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</si>
  <si>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</si>
  <si>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</si>
  <si>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</si>
  <si>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</si>
  <si>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</si>
  <si>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</si>
  <si>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</si>
  <si>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</si>
  <si>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</si>
  <si>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</si>
  <si>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</si>
  <si>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2017</t>
  </si>
  <si>
    <t>UNIDAD DE TELEVISION DE GUANAJUATO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</si>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</sst>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[Red]\-#,##0.00\ "/>
    <numFmt numFmtId="167" formatCode="0_ ;\-0\ "/>
    <numFmt numFmtId="168" formatCode="General_)"/>
    <numFmt numFmtId="169" formatCode="_-* #,##0.00\ _€_-;\-* #,##0.00\ _€_-;_-* &quot;-&quot;??\ _€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10"/>
      <color rgb="FF000000"/>
      <name val="Calibri Light"/>
    </font>
    <font>
      <b/>
      <sz val="10"/>
      <name val="Calibri Ligh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32">
    <xf numFmtId="0" fontId="0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165" fontId="1" fillId="0" borderId="0" applyFont="0" applyFill="0" applyBorder="0" applyAlignment="0" applyProtection="0"/>
    <xf numFmtId="168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7" fontId="18" fillId="23" borderId="6" xfId="164" applyNumberFormat="1" applyFont="1" applyFill="1" applyBorder="1" applyAlignment="1">
      <alignment horizontal="center" vertical="center"/>
    </xf>
    <xf numFmtId="166" fontId="20" fillId="2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0" fontId="19" fillId="31" borderId="8" xfId="0" applyFont="1" applyFill="1" applyBorder="1" applyAlignment="1">
      <alignment horizontal="justify" vertical="top" wrapText="1"/>
    </xf>
    <xf numFmtId="0" fontId="17" fillId="2" borderId="8" xfId="0" applyFont="1" applyFill="1" applyBorder="1" applyAlignment="1">
      <alignment horizontal="left" vertical="top" wrapText="1" indent="1"/>
    </xf>
    <xf numFmtId="0" fontId="19" fillId="31" borderId="8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 indent="1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8" fillId="23" borderId="0" xfId="8" applyFont="1" applyFill="1" applyBorder="1" applyAlignment="1">
      <alignment horizontal="center"/>
    </xf>
    <xf numFmtId="0" fontId="28" fillId="2" borderId="7" xfId="0" applyNumberFormat="1" applyFont="1" applyFill="1" applyBorder="1" applyAlignment="1" applyProtection="1">
      <protection locked="0"/>
    </xf>
    <xf numFmtId="166" fontId="27" fillId="2" borderId="6" xfId="0" applyNumberFormat="1" applyFont="1" applyFill="1" applyBorder="1" applyAlignment="1">
      <alignment horizontal="right" vertical="center" wrapText="1"/>
    </xf>
    <xf numFmtId="166" fontId="20" fillId="2" borderId="6" xfId="0" applyNumberFormat="1" applyFont="1" applyFill="1" applyBorder="1" applyAlignment="1">
      <alignment horizontal="right" vertical="center" wrapText="1"/>
    </xf>
    <xf numFmtId="166" fontId="20" fillId="23" borderId="6" xfId="0" applyNumberFormat="1" applyFont="1" applyFill="1" applyBorder="1" applyAlignment="1">
      <alignment horizontal="right" vertical="center" wrapText="1"/>
    </xf>
    <xf numFmtId="166" fontId="21" fillId="31" borderId="6" xfId="0" applyNumberFormat="1" applyFont="1" applyFill="1" applyBorder="1" applyAlignment="1">
      <alignment horizontal="right" vertical="center" wrapText="1"/>
    </xf>
    <xf numFmtId="166" fontId="21" fillId="23" borderId="6" xfId="0" applyNumberFormat="1" applyFont="1" applyFill="1" applyBorder="1" applyAlignment="1">
      <alignment horizontal="right" vertical="center" wrapText="1"/>
    </xf>
    <xf numFmtId="0" fontId="30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31" fillId="0" borderId="0" xfId="229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33" fillId="0" borderId="0" xfId="0" applyFont="1" applyProtection="1">
      <protection locked="0"/>
    </xf>
    <xf numFmtId="0" fontId="29" fillId="2" borderId="7" xfId="0" applyFont="1" applyFill="1" applyBorder="1"/>
  </cellXfs>
  <cellStyles count="332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1" xfId="331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19" xfId="321"/>
    <cellStyle name="Millares 2 2" xfId="2"/>
    <cellStyle name="Millares 2 2 2" xfId="191"/>
    <cellStyle name="Millares 2 2 3" xfId="192"/>
    <cellStyle name="Millares 2 2 4" xfId="32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3 7" xfId="323"/>
    <cellStyle name="Millares 4" xfId="4"/>
    <cellStyle name="Millares 4 2" xfId="206"/>
    <cellStyle name="Millares 4 3" xfId="207"/>
    <cellStyle name="Millares 4 4" xfId="324"/>
    <cellStyle name="Millares 5" xfId="5"/>
    <cellStyle name="Millares 5 2" xfId="48"/>
    <cellStyle name="Millares 5 2 2" xfId="328"/>
    <cellStyle name="Millares 5 3" xfId="325"/>
    <cellStyle name="Millares 6" xfId="6"/>
    <cellStyle name="Millares 6 2" xfId="326"/>
    <cellStyle name="Millares 7" xfId="7"/>
    <cellStyle name="Millares 7 2" xfId="327"/>
    <cellStyle name="Millares 8" xfId="208"/>
    <cellStyle name="Millares 8 2" xfId="209"/>
    <cellStyle name="Millares 9" xfId="210"/>
    <cellStyle name="Moneda 2" xfId="49"/>
    <cellStyle name="Moneda 2 2" xfId="50"/>
    <cellStyle name="Moneda 2 2 2" xfId="330"/>
    <cellStyle name="Moneda 2 3" xfId="329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showGridLines="0" tabSelected="1" zoomScale="80" zoomScaleNormal="80" workbookViewId="0">
      <selection activeCell="C16" sqref="C16"/>
    </sheetView>
  </sheetViews>
  <sheetFormatPr baseColWidth="10" defaultColWidth="5" defaultRowHeight="12.75"/>
  <cols>
    <col min="1" max="1" width="5" style="7"/>
    <col min="2" max="2" width="50.5703125" style="7" customWidth="1"/>
    <col min="3" max="3" width="15.140625" style="7" customWidth="1"/>
    <col min="4" max="12" width="13" style="7" bestFit="1" customWidth="1"/>
    <col min="13" max="13" width="14.140625" style="7" bestFit="1" customWidth="1"/>
    <col min="14" max="15" width="13" style="7" bestFit="1" customWidth="1"/>
    <col min="16" max="16384" width="5" style="7"/>
  </cols>
  <sheetData>
    <row r="3" spans="1:15" s="2" customFormat="1">
      <c r="A3" s="1"/>
      <c r="B3" s="16" t="s">
        <v>65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>
      <c r="A4" s="1"/>
      <c r="B4" s="18" t="s">
        <v>67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" customFormat="1">
      <c r="A5" s="1"/>
      <c r="B5" s="16" t="s">
        <v>64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3" customForma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3" customFormat="1">
      <c r="B7" s="4" t="s">
        <v>66</v>
      </c>
      <c r="C7" s="19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/>
    <row r="9" spans="1:15">
      <c r="B9" s="8"/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9" t="s">
        <v>12</v>
      </c>
    </row>
    <row r="10" spans="1:15">
      <c r="B10" s="11" t="s">
        <v>13</v>
      </c>
      <c r="C10" s="24">
        <f>+D10+E10+F10+G10+H10+I10+J10+K10+L10+M10+N10+O10</f>
        <v>77053546.860000014</v>
      </c>
      <c r="D10" s="24">
        <f t="shared" ref="D10:O10" si="0">+D11+D21+D27+D30+D37+D41+D45+D49+D53+D60</f>
        <v>4664412.51</v>
      </c>
      <c r="E10" s="24">
        <f t="shared" si="0"/>
        <v>4868643.26</v>
      </c>
      <c r="F10" s="24">
        <f t="shared" si="0"/>
        <v>4766281.8100000005</v>
      </c>
      <c r="G10" s="24">
        <f t="shared" si="0"/>
        <v>5435071.8300000001</v>
      </c>
      <c r="H10" s="24">
        <f t="shared" si="0"/>
        <v>5515166.4799999995</v>
      </c>
      <c r="I10" s="24">
        <f t="shared" si="0"/>
        <v>4885690.24</v>
      </c>
      <c r="J10" s="24">
        <f t="shared" si="0"/>
        <v>4735218.6900000004</v>
      </c>
      <c r="K10" s="24">
        <f t="shared" si="0"/>
        <v>5517181.3200000003</v>
      </c>
      <c r="L10" s="24">
        <f t="shared" si="0"/>
        <v>4644269.45</v>
      </c>
      <c r="M10" s="24">
        <f t="shared" si="0"/>
        <v>17542938.380000003</v>
      </c>
      <c r="N10" s="24">
        <f t="shared" si="0"/>
        <v>4670111.71</v>
      </c>
      <c r="O10" s="24">
        <f t="shared" si="0"/>
        <v>9808561.1800000016</v>
      </c>
    </row>
    <row r="11" spans="1:15">
      <c r="B11" s="12" t="s">
        <v>14</v>
      </c>
      <c r="C11" s="24">
        <f t="shared" ref="C11:C62" si="1">+D11+E11+F11+G11+H11+I11+J11+K11+L11+M11+N11+O11</f>
        <v>0</v>
      </c>
      <c r="D11" s="23">
        <f t="shared" ref="D11:O11" si="2">SUM(D12:D20)</f>
        <v>0</v>
      </c>
      <c r="E11" s="23">
        <f t="shared" si="2"/>
        <v>0</v>
      </c>
      <c r="F11" s="23">
        <f t="shared" si="2"/>
        <v>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</row>
    <row r="12" spans="1:15">
      <c r="B12" s="13" t="s">
        <v>15</v>
      </c>
      <c r="C12" s="22">
        <f t="shared" si="1"/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B13" s="13" t="s">
        <v>16</v>
      </c>
      <c r="C13" s="22">
        <f t="shared" si="1"/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B14" s="13" t="s">
        <v>17</v>
      </c>
      <c r="C14" s="22">
        <f t="shared" si="1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B15" s="13" t="s">
        <v>18</v>
      </c>
      <c r="C15" s="22">
        <f t="shared" si="1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B16" s="13" t="s">
        <v>19</v>
      </c>
      <c r="C16" s="22">
        <f t="shared" si="1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2:15">
      <c r="B17" s="13" t="s">
        <v>20</v>
      </c>
      <c r="C17" s="22">
        <f t="shared" si="1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2:15">
      <c r="B18" s="13" t="s">
        <v>21</v>
      </c>
      <c r="C18" s="22">
        <f t="shared" si="1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2:15">
      <c r="B19" s="13" t="s">
        <v>22</v>
      </c>
      <c r="C19" s="22">
        <f t="shared" si="1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5" ht="25.5">
      <c r="B20" s="13" t="s">
        <v>23</v>
      </c>
      <c r="C20" s="22">
        <f t="shared" si="1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2:15">
      <c r="B21" s="14" t="s">
        <v>24</v>
      </c>
      <c r="C21" s="24">
        <f t="shared" si="1"/>
        <v>0</v>
      </c>
      <c r="D21" s="23">
        <f t="shared" ref="D21:O21" si="3">SUM(D22:D26)</f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3">
        <f t="shared" si="3"/>
        <v>0</v>
      </c>
      <c r="N21" s="23">
        <f t="shared" si="3"/>
        <v>0</v>
      </c>
      <c r="O21" s="23">
        <f t="shared" si="3"/>
        <v>0</v>
      </c>
    </row>
    <row r="22" spans="2:15">
      <c r="B22" s="13" t="s">
        <v>25</v>
      </c>
      <c r="C22" s="22">
        <f t="shared" si="1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2:15">
      <c r="B23" s="13" t="s">
        <v>26</v>
      </c>
      <c r="C23" s="22">
        <f t="shared" si="1"/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2:15">
      <c r="B24" s="13" t="s">
        <v>27</v>
      </c>
      <c r="C24" s="22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2:15">
      <c r="B25" s="13" t="s">
        <v>28</v>
      </c>
      <c r="C25" s="22">
        <f t="shared" si="1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2:15">
      <c r="B26" s="13" t="s">
        <v>21</v>
      </c>
      <c r="C26" s="22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2:15">
      <c r="B27" s="14" t="s">
        <v>29</v>
      </c>
      <c r="C27" s="24">
        <f t="shared" si="1"/>
        <v>0</v>
      </c>
      <c r="D27" s="23">
        <f t="shared" ref="D27:O27" si="4">SUM(D28:D29)</f>
        <v>0</v>
      </c>
      <c r="E27" s="23">
        <f t="shared" si="4"/>
        <v>0</v>
      </c>
      <c r="F27" s="23">
        <f t="shared" si="4"/>
        <v>0</v>
      </c>
      <c r="G27" s="23">
        <f t="shared" si="4"/>
        <v>0</v>
      </c>
      <c r="H27" s="23">
        <f t="shared" si="4"/>
        <v>0</v>
      </c>
      <c r="I27" s="23">
        <f t="shared" si="4"/>
        <v>0</v>
      </c>
      <c r="J27" s="23">
        <f t="shared" si="4"/>
        <v>0</v>
      </c>
      <c r="K27" s="23">
        <f t="shared" si="4"/>
        <v>0</v>
      </c>
      <c r="L27" s="23">
        <f t="shared" si="4"/>
        <v>0</v>
      </c>
      <c r="M27" s="23">
        <f t="shared" si="4"/>
        <v>0</v>
      </c>
      <c r="N27" s="23">
        <f t="shared" si="4"/>
        <v>0</v>
      </c>
      <c r="O27" s="23">
        <f t="shared" si="4"/>
        <v>0</v>
      </c>
    </row>
    <row r="28" spans="2:15">
      <c r="B28" s="13" t="s">
        <v>30</v>
      </c>
      <c r="C28" s="22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25.5">
      <c r="B29" s="13" t="s">
        <v>31</v>
      </c>
      <c r="C29" s="22">
        <f t="shared" si="1"/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>
      <c r="B30" s="12" t="s">
        <v>32</v>
      </c>
      <c r="C30" s="24">
        <f t="shared" si="1"/>
        <v>0</v>
      </c>
      <c r="D30" s="23">
        <f t="shared" ref="D30:O30" si="5">SUM(D31:D36)</f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</row>
    <row r="31" spans="2:15" ht="25.5">
      <c r="B31" s="13" t="s">
        <v>33</v>
      </c>
      <c r="C31" s="22">
        <f t="shared" si="1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>
      <c r="B32" s="13" t="s">
        <v>34</v>
      </c>
      <c r="C32" s="22">
        <f t="shared" si="1"/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>
      <c r="B33" s="13" t="s">
        <v>35</v>
      </c>
      <c r="C33" s="22">
        <f t="shared" si="1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5">
      <c r="B34" s="13" t="s">
        <v>36</v>
      </c>
      <c r="C34" s="22">
        <f t="shared" si="1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>
      <c r="B35" s="13" t="s">
        <v>21</v>
      </c>
      <c r="C35" s="22">
        <f t="shared" si="1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5" ht="25.5">
      <c r="B36" s="13" t="s">
        <v>37</v>
      </c>
      <c r="C36" s="22">
        <f t="shared" si="1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2:15">
      <c r="B37" s="12" t="s">
        <v>38</v>
      </c>
      <c r="C37" s="24">
        <f t="shared" si="1"/>
        <v>300000</v>
      </c>
      <c r="D37" s="23">
        <f t="shared" ref="D37:O37" si="6">SUM(D38:D40)</f>
        <v>25000</v>
      </c>
      <c r="E37" s="23">
        <f t="shared" si="6"/>
        <v>25000</v>
      </c>
      <c r="F37" s="23">
        <f t="shared" si="6"/>
        <v>25000</v>
      </c>
      <c r="G37" s="23">
        <f t="shared" si="6"/>
        <v>25000</v>
      </c>
      <c r="H37" s="23">
        <f t="shared" si="6"/>
        <v>25000</v>
      </c>
      <c r="I37" s="23">
        <f t="shared" si="6"/>
        <v>25000</v>
      </c>
      <c r="J37" s="23">
        <f t="shared" si="6"/>
        <v>25000</v>
      </c>
      <c r="K37" s="23">
        <f t="shared" si="6"/>
        <v>25000</v>
      </c>
      <c r="L37" s="23">
        <f t="shared" si="6"/>
        <v>25000</v>
      </c>
      <c r="M37" s="23">
        <f t="shared" si="6"/>
        <v>25000</v>
      </c>
      <c r="N37" s="23">
        <f t="shared" si="6"/>
        <v>25000</v>
      </c>
      <c r="O37" s="23">
        <f t="shared" si="6"/>
        <v>25000</v>
      </c>
    </row>
    <row r="38" spans="2:15">
      <c r="B38" s="13" t="s">
        <v>39</v>
      </c>
      <c r="C38" s="22">
        <f t="shared" si="1"/>
        <v>300000</v>
      </c>
      <c r="D38" s="20">
        <v>25000</v>
      </c>
      <c r="E38" s="20">
        <v>25000</v>
      </c>
      <c r="F38" s="20">
        <v>25000</v>
      </c>
      <c r="G38" s="20">
        <v>25000</v>
      </c>
      <c r="H38" s="20">
        <v>25000</v>
      </c>
      <c r="I38" s="20">
        <v>25000</v>
      </c>
      <c r="J38" s="20">
        <v>25000</v>
      </c>
      <c r="K38" s="20">
        <v>25000</v>
      </c>
      <c r="L38" s="20">
        <v>25000</v>
      </c>
      <c r="M38" s="20">
        <v>25000</v>
      </c>
      <c r="N38" s="20">
        <v>25000</v>
      </c>
      <c r="O38" s="20">
        <v>25000</v>
      </c>
    </row>
    <row r="39" spans="2:15">
      <c r="B39" s="13" t="s">
        <v>40</v>
      </c>
      <c r="C39" s="22">
        <f t="shared" si="1"/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2:15" ht="25.5">
      <c r="B40" s="13" t="s">
        <v>41</v>
      </c>
      <c r="C40" s="22">
        <f t="shared" si="1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2:15">
      <c r="B41" s="12" t="s">
        <v>42</v>
      </c>
      <c r="C41" s="24">
        <f t="shared" si="1"/>
        <v>0</v>
      </c>
      <c r="D41" s="23">
        <f t="shared" ref="D41:O41" si="7">SUM(D42:D44)</f>
        <v>0</v>
      </c>
      <c r="E41" s="23">
        <f t="shared" si="7"/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</row>
    <row r="42" spans="2:15">
      <c r="B42" s="13" t="s">
        <v>43</v>
      </c>
      <c r="C42" s="22">
        <f t="shared" si="1"/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2:15">
      <c r="B43" s="13" t="s">
        <v>44</v>
      </c>
      <c r="C43" s="22">
        <f t="shared" si="1"/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25.5">
      <c r="B44" s="13" t="s">
        <v>45</v>
      </c>
      <c r="C44" s="22">
        <f t="shared" si="1"/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>
      <c r="B45" s="14" t="s">
        <v>46</v>
      </c>
      <c r="C45" s="24">
        <f t="shared" si="1"/>
        <v>9500000.0000000019</v>
      </c>
      <c r="D45" s="23">
        <f t="shared" ref="D45:O45" si="8">SUM(D46:D48)</f>
        <v>791666.67</v>
      </c>
      <c r="E45" s="23">
        <f t="shared" si="8"/>
        <v>791666.67</v>
      </c>
      <c r="F45" s="23">
        <f t="shared" si="8"/>
        <v>791666.67</v>
      </c>
      <c r="G45" s="23">
        <f t="shared" si="8"/>
        <v>791666.67</v>
      </c>
      <c r="H45" s="23">
        <f t="shared" si="8"/>
        <v>791666.67</v>
      </c>
      <c r="I45" s="23">
        <f t="shared" si="8"/>
        <v>791666.67</v>
      </c>
      <c r="J45" s="23">
        <f t="shared" si="8"/>
        <v>791666.67</v>
      </c>
      <c r="K45" s="23">
        <f t="shared" si="8"/>
        <v>791666.67</v>
      </c>
      <c r="L45" s="23">
        <f t="shared" si="8"/>
        <v>791666.67</v>
      </c>
      <c r="M45" s="23">
        <f t="shared" si="8"/>
        <v>791666.67</v>
      </c>
      <c r="N45" s="23">
        <f t="shared" si="8"/>
        <v>791666.67</v>
      </c>
      <c r="O45" s="23">
        <f t="shared" si="8"/>
        <v>791666.63</v>
      </c>
    </row>
    <row r="46" spans="2:15">
      <c r="B46" s="13" t="s">
        <v>47</v>
      </c>
      <c r="C46" s="22">
        <f t="shared" si="1"/>
        <v>9500000.0000000019</v>
      </c>
      <c r="D46" s="20">
        <v>791666.67</v>
      </c>
      <c r="E46" s="20">
        <v>791666.67</v>
      </c>
      <c r="F46" s="20">
        <v>791666.67</v>
      </c>
      <c r="G46" s="20">
        <v>791666.67</v>
      </c>
      <c r="H46" s="20">
        <v>791666.67</v>
      </c>
      <c r="I46" s="20">
        <v>791666.67</v>
      </c>
      <c r="J46" s="20">
        <v>791666.67</v>
      </c>
      <c r="K46" s="20">
        <v>791666.67</v>
      </c>
      <c r="L46" s="20">
        <v>791666.67</v>
      </c>
      <c r="M46" s="20">
        <v>791666.67</v>
      </c>
      <c r="N46" s="20">
        <v>791666.67</v>
      </c>
      <c r="O46" s="20">
        <v>791666.63</v>
      </c>
    </row>
    <row r="47" spans="2:15">
      <c r="B47" s="13" t="s">
        <v>48</v>
      </c>
      <c r="C47" s="22">
        <f t="shared" si="1"/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2:15" ht="25.5">
      <c r="B48" s="13" t="s">
        <v>49</v>
      </c>
      <c r="C48" s="22">
        <f t="shared" si="1"/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>
      <c r="B49" s="12" t="s">
        <v>50</v>
      </c>
      <c r="C49" s="24">
        <f t="shared" si="1"/>
        <v>0</v>
      </c>
      <c r="D49" s="23">
        <f t="shared" ref="D49:O49" si="9">SUM(D50:D52)</f>
        <v>0</v>
      </c>
      <c r="E49" s="23">
        <f t="shared" si="9"/>
        <v>0</v>
      </c>
      <c r="F49" s="23">
        <f t="shared" si="9"/>
        <v>0</v>
      </c>
      <c r="G49" s="23">
        <f t="shared" si="9"/>
        <v>0</v>
      </c>
      <c r="H49" s="23">
        <f t="shared" si="9"/>
        <v>0</v>
      </c>
      <c r="I49" s="23">
        <f t="shared" si="9"/>
        <v>0</v>
      </c>
      <c r="J49" s="23">
        <f t="shared" si="9"/>
        <v>0</v>
      </c>
      <c r="K49" s="23">
        <f t="shared" si="9"/>
        <v>0</v>
      </c>
      <c r="L49" s="23">
        <f t="shared" si="9"/>
        <v>0</v>
      </c>
      <c r="M49" s="23">
        <f t="shared" si="9"/>
        <v>0</v>
      </c>
      <c r="N49" s="23">
        <f t="shared" si="9"/>
        <v>0</v>
      </c>
      <c r="O49" s="23">
        <f t="shared" si="9"/>
        <v>0</v>
      </c>
    </row>
    <row r="50" spans="2:15">
      <c r="B50" s="13" t="s">
        <v>51</v>
      </c>
      <c r="C50" s="22">
        <f t="shared" si="1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>
      <c r="B51" s="13" t="s">
        <v>52</v>
      </c>
      <c r="C51" s="22">
        <f t="shared" si="1"/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</row>
    <row r="52" spans="2:15">
      <c r="B52" s="13" t="s">
        <v>53</v>
      </c>
      <c r="C52" s="22">
        <f t="shared" si="1"/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</row>
    <row r="53" spans="2:15">
      <c r="B53" s="12" t="s">
        <v>54</v>
      </c>
      <c r="C53" s="24">
        <f t="shared" si="1"/>
        <v>67253546.859999999</v>
      </c>
      <c r="D53" s="23">
        <f t="shared" ref="D53:O53" si="10">SUM(D54:D59)</f>
        <v>3847745.84</v>
      </c>
      <c r="E53" s="23">
        <f t="shared" si="10"/>
        <v>4051976.59</v>
      </c>
      <c r="F53" s="23">
        <f t="shared" si="10"/>
        <v>3949615.14</v>
      </c>
      <c r="G53" s="23">
        <f t="shared" si="10"/>
        <v>4618405.16</v>
      </c>
      <c r="H53" s="23">
        <f t="shared" si="10"/>
        <v>4698499.8099999996</v>
      </c>
      <c r="I53" s="23">
        <f t="shared" si="10"/>
        <v>4069023.57</v>
      </c>
      <c r="J53" s="23">
        <f t="shared" si="10"/>
        <v>3918552.02</v>
      </c>
      <c r="K53" s="23">
        <f t="shared" si="10"/>
        <v>4700514.6500000004</v>
      </c>
      <c r="L53" s="23">
        <f t="shared" si="10"/>
        <v>3827602.78</v>
      </c>
      <c r="M53" s="23">
        <f t="shared" si="10"/>
        <v>16726271.710000001</v>
      </c>
      <c r="N53" s="23">
        <f t="shared" si="10"/>
        <v>3853445.04</v>
      </c>
      <c r="O53" s="23">
        <f t="shared" si="10"/>
        <v>8991894.5500000007</v>
      </c>
    </row>
    <row r="54" spans="2:15">
      <c r="B54" s="13" t="s">
        <v>55</v>
      </c>
      <c r="C54" s="22">
        <f t="shared" si="1"/>
        <v>67253546.859999999</v>
      </c>
      <c r="D54" s="20">
        <v>3847745.84</v>
      </c>
      <c r="E54" s="20">
        <v>4051976.59</v>
      </c>
      <c r="F54" s="20">
        <v>3949615.14</v>
      </c>
      <c r="G54" s="20">
        <v>4618405.16</v>
      </c>
      <c r="H54" s="20">
        <v>4698499.8099999996</v>
      </c>
      <c r="I54" s="20">
        <v>4069023.57</v>
      </c>
      <c r="J54" s="20">
        <v>3918552.02</v>
      </c>
      <c r="K54" s="20">
        <v>4700514.6500000004</v>
      </c>
      <c r="L54" s="20">
        <v>3827602.78</v>
      </c>
      <c r="M54" s="20">
        <v>16726271.710000001</v>
      </c>
      <c r="N54" s="20">
        <v>3853445.04</v>
      </c>
      <c r="O54" s="20">
        <v>8991894.5500000007</v>
      </c>
    </row>
    <row r="55" spans="2:15">
      <c r="B55" s="13" t="s">
        <v>56</v>
      </c>
      <c r="C55" s="22">
        <f t="shared" si="1"/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</row>
    <row r="56" spans="2:15">
      <c r="B56" s="13" t="s">
        <v>57</v>
      </c>
      <c r="C56" s="22">
        <f t="shared" si="1"/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</row>
    <row r="57" spans="2:15">
      <c r="B57" s="13" t="s">
        <v>58</v>
      </c>
      <c r="C57" s="22">
        <f t="shared" si="1"/>
        <v>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>
      <c r="B58" s="13" t="s">
        <v>59</v>
      </c>
      <c r="C58" s="22">
        <f t="shared" si="1"/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</row>
    <row r="59" spans="2:15">
      <c r="B59" s="13" t="s">
        <v>60</v>
      </c>
      <c r="C59" s="22">
        <f t="shared" si="1"/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</row>
    <row r="60" spans="2:15">
      <c r="B60" s="12" t="s">
        <v>61</v>
      </c>
      <c r="C60" s="24">
        <f t="shared" si="1"/>
        <v>0</v>
      </c>
      <c r="D60" s="23">
        <f t="shared" ref="D60:O60" si="11">SUM(D61:D62)</f>
        <v>0</v>
      </c>
      <c r="E60" s="23">
        <f t="shared" si="11"/>
        <v>0</v>
      </c>
      <c r="F60" s="23">
        <f t="shared" si="11"/>
        <v>0</v>
      </c>
      <c r="G60" s="23">
        <f t="shared" si="11"/>
        <v>0</v>
      </c>
      <c r="H60" s="23">
        <f t="shared" si="11"/>
        <v>0</v>
      </c>
      <c r="I60" s="23">
        <f t="shared" si="11"/>
        <v>0</v>
      </c>
      <c r="J60" s="23">
        <f t="shared" si="11"/>
        <v>0</v>
      </c>
      <c r="K60" s="23">
        <f t="shared" si="11"/>
        <v>0</v>
      </c>
      <c r="L60" s="23">
        <f t="shared" si="11"/>
        <v>0</v>
      </c>
      <c r="M60" s="23">
        <f t="shared" si="11"/>
        <v>0</v>
      </c>
      <c r="N60" s="23">
        <f t="shared" si="11"/>
        <v>0</v>
      </c>
      <c r="O60" s="23">
        <f t="shared" si="11"/>
        <v>0</v>
      </c>
    </row>
    <row r="61" spans="2:15">
      <c r="B61" s="13" t="s">
        <v>62</v>
      </c>
      <c r="C61" s="22">
        <f t="shared" si="1"/>
        <v>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5">
      <c r="B62" s="15" t="s">
        <v>63</v>
      </c>
      <c r="C62" s="22">
        <f t="shared" si="1"/>
        <v>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2:15">
      <c r="J63" s="10"/>
    </row>
    <row r="64" spans="2:15" ht="15">
      <c r="B64" s="27" t="s">
        <v>69</v>
      </c>
      <c r="C64" s="28"/>
      <c r="D64" s="28"/>
      <c r="E64" s="26"/>
      <c r="F64" s="26"/>
      <c r="G64" s="26"/>
      <c r="H64" s="26"/>
      <c r="I64" s="26"/>
      <c r="J64" s="26"/>
    </row>
    <row r="65" spans="2:10" ht="15">
      <c r="B65" s="29"/>
      <c r="C65" s="29"/>
      <c r="D65" s="28"/>
      <c r="E65" s="26"/>
      <c r="F65" s="26"/>
      <c r="G65" s="26"/>
      <c r="H65" s="26"/>
      <c r="I65" s="26"/>
      <c r="J65" s="26"/>
    </row>
    <row r="66" spans="2:10" ht="15">
      <c r="B66" s="30"/>
      <c r="C66" s="31"/>
      <c r="D66" s="32"/>
      <c r="E66" s="26"/>
      <c r="F66" s="26"/>
      <c r="G66" s="26"/>
      <c r="H66" s="26"/>
      <c r="I66" s="26"/>
      <c r="J66" s="26"/>
    </row>
    <row r="67" spans="2:10" ht="15">
      <c r="B67" s="26"/>
      <c r="C67" s="33"/>
      <c r="D67" s="36"/>
      <c r="E67" s="26"/>
      <c r="F67" s="26"/>
      <c r="G67" s="34"/>
      <c r="H67" s="26"/>
      <c r="I67" s="33"/>
      <c r="J67" s="36"/>
    </row>
    <row r="68" spans="2:10" ht="15">
      <c r="B68" s="26"/>
      <c r="C68" s="25" t="s">
        <v>70</v>
      </c>
      <c r="D68" s="25"/>
      <c r="E68" s="26"/>
      <c r="F68" s="26"/>
      <c r="G68" s="35"/>
      <c r="H68" s="26"/>
      <c r="I68" s="25" t="s">
        <v>71</v>
      </c>
      <c r="J68" s="25"/>
    </row>
  </sheetData>
  <mergeCells count="6">
    <mergeCell ref="C68:D68"/>
    <mergeCell ref="I68:J68"/>
    <mergeCell ref="B3:O3"/>
    <mergeCell ref="B4:O4"/>
    <mergeCell ref="B5:O5"/>
    <mergeCell ref="B6:O6"/>
  </mergeCells>
  <printOptions horizontalCentered="1"/>
  <pageMargins left="0.51181102362204722" right="0.51181102362204722" top="0.42" bottom="0.35" header="0.31496062992125984" footer="0.17"/>
  <pageSetup scale="5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HUGO</cp:lastModifiedBy>
  <cp:lastPrinted>2017-08-04T19:02:13Z</cp:lastPrinted>
  <dcterms:created xsi:type="dcterms:W3CDTF">2014-03-14T22:16:36Z</dcterms:created>
  <dcterms:modified xsi:type="dcterms:W3CDTF">2017-08-04T19:06:15Z</dcterms:modified>
</cp:coreProperties>
</file>