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<sst xmlns="http://schemas.openxmlformats.org/spreadsheetml/2006/main" count="124" uniqueCount="123">
  <si>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</si>
  <si>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</si>
  <si>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</si>
  <si>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</si>
  <si>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</si>
  <si>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</si>
  <si>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</si>
  <si>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</si>
  <si>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</si>
  <si>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</si>
  <si>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</si>
  <si>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</si>
  <si>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</si>
  <si>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</si>
  <si>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</si>
  <si>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</si>
  <si>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</si>
  <si>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</si>
  <si>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</si>
  <si>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</si>
  <si>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</si>
  <si>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</si>
  <si>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</si>
  <si>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</si>
  <si>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</si>
  <si>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</si>
  <si>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</si>
  <si>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</si>
  <si>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</si>
  <si>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</si>
  <si>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</si>
  <si>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</si>
  <si>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</si>
  <si>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</si>
  <si>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</si>
  <si>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</si>
  <si>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</si>
  <si>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</si>
  <si>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</si>
  <si>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</si>
  <si>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</si>
  <si>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</si>
  <si>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</si>
  <si>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</si>
  <si>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</si>
  <si>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</si>
  <si>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</si>
  <si>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</si>
  <si>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</si>
  <si>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</si>
  <si>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</si>
  <si>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</si>
  <si>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</si>
  <si>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</si>
  <si>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</si>
  <si>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</si>
  <si>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</si>
  <si>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</si>
  <si>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</si>
  <si>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</si>
  <si>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</si>
  <si>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</si>
  <si>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</si>
  <si>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</si>
  <si>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</si>
  <si>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</si>
  <si>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</si>
  <si>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</si>
  <si>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</si>
  <si>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</si>
  <si>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</si>
  <si>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</si>
  <si>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</si>
  <si>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</si>
  <si>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</si>
  <si>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</si>
  <si>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</si>
  <si>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</si>
  <si>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</si>
  <si>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</si>
  <si>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</si>
  <si>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</si>
  <si>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</si>
  <si>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</si>
  <si>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</si>
  <si>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</si>
  <si>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</si>
  <si>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</si>
  <si>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</si>
  <si>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</si>
  <si>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</si>
  <si>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</si>
  <si>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</si>
  <si>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</si>
  <si>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</si>
  <si>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</si>
  <si>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</si>
  <si>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</si>
  <si>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</si>
  <si>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</si>
  <si>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</si>
  <si>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</si>
  <si>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</si>
  <si>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</si>
  <si>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</si>
  <si>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</si>
  <si>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</si>
  <si>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</si>
  <si>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</si>
  <si>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</si>
  <si>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</si>
  <si>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</si>
  <si>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</si>
  <si>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</si>
  <si>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</si>
  <si>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</si>
  <si>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</si>
  <si>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</si>
  <si>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</si>
  <si>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UNIDAD DE TELEVISION DE GUANAJUATO
Estado de Situación Financiera Detallado - LDF
al 31 de Diciembre de 2016 y al 31 de Diciembre de 2015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</si>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</sst>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164" fontId="6" fillId="0" borderId="0" applyFill="0" applyBorder="0" applyAlignment="0" applyProtection="0"/>
  </cellStyleXfs>
  <cellXfs count="4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Fill="1"/>
    <xf numFmtId="0" fontId="7" fillId="0" borderId="0" xfId="1" applyFont="1" applyFill="1" applyBorder="1"/>
    <xf numFmtId="164" fontId="7" fillId="0" borderId="0" xfId="2" applyFont="1" applyFill="1" applyBorder="1" applyAlignment="1" applyProtection="1"/>
    <xf numFmtId="0" fontId="8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 applyProtection="1">
      <alignment horizont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top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164" fontId="7" fillId="0" borderId="0" xfId="2" applyFont="1" applyFill="1" applyBorder="1" applyAlignment="1" applyProtection="1">
      <alignment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/>
    <xf numFmtId="0" fontId="10" fillId="0" borderId="0" xfId="1" applyFont="1" applyFill="1" applyBorder="1" applyAlignment="1">
      <alignment horizontal="left" vertical="top"/>
    </xf>
    <xf numFmtId="0" fontId="11" fillId="0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tabSelected="1" zoomScaleNormal="100" workbookViewId="0">
      <selection activeCell="A6" sqref="A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38" t="s">
        <v>119</v>
      </c>
      <c r="B1" s="39"/>
      <c r="C1" s="39"/>
      <c r="D1" s="39"/>
      <c r="E1" s="39"/>
      <c r="F1" s="40"/>
    </row>
    <row r="2" spans="1:6" x14ac:dyDescent="0.2">
      <c r="A2" s="1" t="s">
        <v>0</v>
      </c>
      <c r="B2" s="2">
        <v>2016</v>
      </c>
      <c r="C2" s="2">
        <v>2015</v>
      </c>
      <c r="D2" s="1" t="s">
        <v>0</v>
      </c>
      <c r="E2" s="2">
        <v>2016</v>
      </c>
      <c r="F2" s="2">
        <v>2015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243813.5</v>
      </c>
      <c r="C6" s="9">
        <f>SUM(C7:C13)</f>
        <v>492511.08</v>
      </c>
      <c r="D6" s="5" t="s">
        <v>6</v>
      </c>
      <c r="E6" s="9">
        <f>SUM(E7:E15)</f>
        <v>4421213.07</v>
      </c>
      <c r="F6" s="9">
        <f>SUM(F7:F15)</f>
        <v>4848702.49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0</v>
      </c>
      <c r="F7" s="9">
        <v>5625</v>
      </c>
    </row>
    <row r="8" spans="1:6" x14ac:dyDescent="0.2">
      <c r="A8" s="10" t="s">
        <v>9</v>
      </c>
      <c r="B8" s="9">
        <v>243813.5</v>
      </c>
      <c r="C8" s="9">
        <v>492511.08</v>
      </c>
      <c r="D8" s="11" t="s">
        <v>10</v>
      </c>
      <c r="E8" s="9">
        <v>0</v>
      </c>
      <c r="F8" s="9">
        <v>352722.53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1745603.35</v>
      </c>
      <c r="F13" s="9">
        <v>1350028.65</v>
      </c>
    </row>
    <row r="14" spans="1:6" x14ac:dyDescent="0.2">
      <c r="A14" s="3" t="s">
        <v>21</v>
      </c>
      <c r="B14" s="9">
        <f>SUM(B15:B21)</f>
        <v>14096991.720000001</v>
      </c>
      <c r="C14" s="9">
        <f>SUM(C15:C21)</f>
        <v>21215586.09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11561137.25</v>
      </c>
      <c r="C15" s="9">
        <v>21175912.370000001</v>
      </c>
      <c r="D15" s="11" t="s">
        <v>24</v>
      </c>
      <c r="E15" s="9">
        <v>2675609.7200000002</v>
      </c>
      <c r="F15" s="9">
        <v>3140326.31</v>
      </c>
    </row>
    <row r="16" spans="1:6" x14ac:dyDescent="0.2">
      <c r="A16" s="10" t="s">
        <v>25</v>
      </c>
      <c r="B16" s="9">
        <v>1220840</v>
      </c>
      <c r="C16" s="9">
        <v>3770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1315014.47</v>
      </c>
      <c r="C17" s="9">
        <v>35903.72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283176.87</v>
      </c>
      <c r="C38" s="9">
        <f>SUM(C39:C42)</f>
        <v>120135.84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283176.87</v>
      </c>
      <c r="C39" s="9">
        <v>120135.84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14623982.09</v>
      </c>
      <c r="C44" s="7">
        <f>C6+C14+C22+C28+C34+C35+C38</f>
        <v>21828233.009999998</v>
      </c>
      <c r="D44" s="8" t="s">
        <v>80</v>
      </c>
      <c r="E44" s="7">
        <f>E6+E16+E20+E23+E24+E28+E35+E39</f>
        <v>4421213.07</v>
      </c>
      <c r="F44" s="7">
        <f>F6+F16+F20+F23+F24+F28+F35+F39</f>
        <v>4848702.49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38053482.909999996</v>
      </c>
      <c r="C49" s="9">
        <v>38053482.909999996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144838620.36000001</v>
      </c>
      <c r="C50" s="9">
        <v>111972097.89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-99084625.180000007</v>
      </c>
      <c r="C52" s="9">
        <v>-90129934.670000002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4421213.07</v>
      </c>
      <c r="F56" s="7">
        <f>F54+F44</f>
        <v>4848702.49</v>
      </c>
    </row>
    <row r="57" spans="1:6" x14ac:dyDescent="0.2">
      <c r="A57" s="12" t="s">
        <v>100</v>
      </c>
      <c r="B57" s="7">
        <f>SUM(B47:B55)</f>
        <v>83807478.090000004</v>
      </c>
      <c r="C57" s="7">
        <f>SUM(C47:C55)</f>
        <v>59895646.13000001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98431460.180000007</v>
      </c>
      <c r="C59" s="7">
        <f>C44+C57</f>
        <v>81723879.140000015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168620863.49000001</v>
      </c>
      <c r="F60" s="9">
        <f>SUM(F61:F63)</f>
        <v>140800013.53</v>
      </c>
    </row>
    <row r="61" spans="1:6" x14ac:dyDescent="0.2">
      <c r="A61" s="13"/>
      <c r="B61" s="9"/>
      <c r="C61" s="9"/>
      <c r="D61" s="5" t="s">
        <v>104</v>
      </c>
      <c r="E61" s="9">
        <v>166201604.99000001</v>
      </c>
      <c r="F61" s="9">
        <v>138380755.03</v>
      </c>
    </row>
    <row r="62" spans="1:6" x14ac:dyDescent="0.2">
      <c r="A62" s="13"/>
      <c r="B62" s="9"/>
      <c r="C62" s="9"/>
      <c r="D62" s="5" t="s">
        <v>105</v>
      </c>
      <c r="E62" s="9">
        <v>2419258.5</v>
      </c>
      <c r="F62" s="9">
        <v>2419258.5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-74610616.379999995</v>
      </c>
      <c r="F65" s="9">
        <f>SUM(F66:F70)</f>
        <v>-63924836.880000003</v>
      </c>
    </row>
    <row r="66" spans="1:6" x14ac:dyDescent="0.2">
      <c r="A66" s="13"/>
      <c r="B66" s="9"/>
      <c r="C66" s="9"/>
      <c r="D66" s="5" t="s">
        <v>108</v>
      </c>
      <c r="E66" s="9">
        <v>-10685779.5</v>
      </c>
      <c r="F66" s="9">
        <v>-682864.24</v>
      </c>
    </row>
    <row r="67" spans="1:6" x14ac:dyDescent="0.2">
      <c r="A67" s="13"/>
      <c r="B67" s="9"/>
      <c r="C67" s="9"/>
      <c r="D67" s="5" t="s">
        <v>109</v>
      </c>
      <c r="E67" s="9">
        <v>-63924836.880000003</v>
      </c>
      <c r="F67" s="9">
        <v>-63241972.640000001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94010247.110000014</v>
      </c>
      <c r="F76" s="7">
        <f>F60+F65+F72</f>
        <v>76875176.650000006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98431460.180000007</v>
      </c>
      <c r="F78" s="7">
        <f>F56+F76</f>
        <v>81723879.140000001</v>
      </c>
    </row>
    <row r="79" spans="1:6" x14ac:dyDescent="0.2">
      <c r="A79" s="15"/>
      <c r="B79" s="16"/>
      <c r="C79" s="16"/>
      <c r="D79" s="17"/>
      <c r="E79" s="16"/>
      <c r="F79" s="16"/>
    </row>
    <row r="81" spans="1:9" s="37" customFormat="1" ht="12" x14ac:dyDescent="0.2">
      <c r="A81" s="36" t="s">
        <v>120</v>
      </c>
      <c r="B81" s="36"/>
      <c r="C81" s="36"/>
      <c r="D81" s="36"/>
      <c r="E81" s="36"/>
      <c r="F81" s="36"/>
      <c r="G81" s="36"/>
      <c r="H81" s="36"/>
      <c r="I81" s="36"/>
    </row>
    <row r="82" spans="1:9" s="22" customFormat="1" ht="12.75" x14ac:dyDescent="0.2">
      <c r="A82" s="23"/>
      <c r="B82" s="24"/>
      <c r="C82" s="25"/>
      <c r="D82" s="26"/>
      <c r="E82" s="23"/>
      <c r="F82" s="24"/>
      <c r="G82" s="24"/>
    </row>
    <row r="83" spans="1:9" s="22" customFormat="1" ht="12.75" x14ac:dyDescent="0.2">
      <c r="A83" s="27"/>
      <c r="B83" s="27"/>
      <c r="C83" s="25"/>
      <c r="D83" s="28"/>
      <c r="E83" s="28"/>
      <c r="F83" s="24"/>
      <c r="G83" s="24"/>
    </row>
    <row r="84" spans="1:9" s="22" customFormat="1" ht="12.75" x14ac:dyDescent="0.2">
      <c r="A84" s="29"/>
      <c r="B84" s="29"/>
      <c r="C84" s="24"/>
      <c r="D84" s="30"/>
      <c r="E84" s="30"/>
      <c r="F84" s="31"/>
      <c r="G84" s="24"/>
    </row>
    <row r="85" spans="1:9" s="22" customFormat="1" ht="12.75" x14ac:dyDescent="0.2">
      <c r="A85" s="32" t="s">
        <v>121</v>
      </c>
      <c r="B85" s="32"/>
      <c r="C85" s="33"/>
      <c r="D85" s="30" t="s">
        <v>122</v>
      </c>
      <c r="E85" s="30"/>
      <c r="F85" s="31"/>
      <c r="G85" s="24"/>
    </row>
    <row r="86" spans="1:9" s="22" customFormat="1" ht="12.75" x14ac:dyDescent="0.2">
      <c r="A86" s="34"/>
      <c r="B86" s="35"/>
      <c r="C86" s="35"/>
      <c r="D86" s="25"/>
      <c r="E86" s="35"/>
      <c r="F86" s="35"/>
      <c r="G86" s="35"/>
      <c r="H86" s="35"/>
    </row>
    <row r="87" spans="1:9" s="22" customFormat="1" x14ac:dyDescent="0.2"/>
    <row r="88" spans="1:9" s="22" customFormat="1" x14ac:dyDescent="0.2"/>
    <row r="89" spans="1:9" s="22" customFormat="1" x14ac:dyDescent="0.2"/>
  </sheetData>
  <mergeCells count="8">
    <mergeCell ref="A85:B85"/>
    <mergeCell ref="D85:E85"/>
    <mergeCell ref="A1:F1"/>
    <mergeCell ref="A81:I81"/>
    <mergeCell ref="A83:B83"/>
    <mergeCell ref="D83:E83"/>
    <mergeCell ref="A84:B84"/>
    <mergeCell ref="D84:E84"/>
  </mergeCells>
  <printOptions horizontalCentered="1"/>
  <pageMargins left="0.38" right="0.6" top="0.74803149606299213" bottom="0.74803149606299213" header="0.31496062992125984" footer="0.31496062992125984"/>
  <pageSetup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HUGO</cp:lastModifiedBy>
  <cp:lastPrinted>2017-08-03T22:29:48Z</cp:lastPrinted>
  <dcterms:created xsi:type="dcterms:W3CDTF">2017-01-11T17:17:46Z</dcterms:created>
  <dcterms:modified xsi:type="dcterms:W3CDTF">2017-08-03T22:30:18Z</dcterms:modified>
</cp:coreProperties>
</file>