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NOTAS" sheetId="1" r:id="rId1"/>
  </sheets>
  <definedNames>
    <definedName name="_xlnm.Print_Area" localSheetId="0">NOTAS!$A$2:$E$474</definedName>
    <definedName name="_xlnm.Print_Titles" localSheetId="0">NOTAS!$2:$3</definedName>
  </definedNames>
  <calcPr calcId="145621"/>
</workbook>
</file>

<file path=xl/calcChain.xml><?xml version="1.0" encoding="utf-8"?>
<calcChain xmlns="http://schemas.openxmlformats.org/spreadsheetml/2006/main">
  <c r="D465" i="1" l="1"/>
  <c r="C465" i="1"/>
  <c r="B465" i="1"/>
  <c r="D416" i="1"/>
  <c r="D409" i="1"/>
  <c r="D422" i="1" s="1"/>
  <c r="C433" i="1"/>
  <c r="C429" i="1"/>
  <c r="C428" i="1"/>
  <c r="C386" i="1"/>
  <c r="B386" i="1"/>
  <c r="D375" i="1"/>
  <c r="D377" i="1" s="1"/>
  <c r="B375" i="1"/>
  <c r="B377" i="1" s="1"/>
  <c r="E344" i="1"/>
  <c r="D342" i="1"/>
  <c r="D340" i="1"/>
  <c r="D338" i="1"/>
  <c r="D336" i="1"/>
  <c r="C344" i="1"/>
  <c r="B344" i="1"/>
  <c r="C447" i="1"/>
  <c r="D446" i="1" s="1"/>
  <c r="C329" i="1"/>
  <c r="C231" i="1"/>
  <c r="B222" i="1"/>
  <c r="B226" i="1" s="1"/>
  <c r="B209" i="1"/>
  <c r="B206" i="1"/>
  <c r="B200" i="1"/>
  <c r="B194" i="1"/>
  <c r="B188" i="1"/>
  <c r="B182" i="1"/>
  <c r="D175" i="1"/>
  <c r="C175" i="1"/>
  <c r="C150" i="1"/>
  <c r="D150" i="1"/>
  <c r="B150" i="1"/>
  <c r="B175" i="1" s="1"/>
  <c r="B145" i="1"/>
  <c r="B141" i="1"/>
  <c r="B138" i="1"/>
  <c r="B132" i="1"/>
  <c r="C132" i="1"/>
  <c r="D120" i="1"/>
  <c r="D119" i="1"/>
  <c r="D118" i="1"/>
  <c r="D117" i="1"/>
  <c r="D116" i="1"/>
  <c r="D115" i="1"/>
  <c r="D114" i="1"/>
  <c r="D113" i="1"/>
  <c r="D112" i="1"/>
  <c r="D111" i="1"/>
  <c r="D110" i="1"/>
  <c r="D109" i="1"/>
  <c r="D108" i="1"/>
  <c r="D107" i="1"/>
  <c r="D106" i="1"/>
  <c r="D105" i="1"/>
  <c r="D104" i="1"/>
  <c r="D103" i="1"/>
  <c r="C102" i="1"/>
  <c r="D100" i="1"/>
  <c r="D99" i="1"/>
  <c r="D98" i="1"/>
  <c r="D97" i="1"/>
  <c r="D96" i="1"/>
  <c r="D95" i="1"/>
  <c r="D94" i="1"/>
  <c r="D93" i="1"/>
  <c r="D92" i="1"/>
  <c r="D91" i="1"/>
  <c r="D90" i="1"/>
  <c r="D89" i="1"/>
  <c r="D88" i="1"/>
  <c r="D87" i="1"/>
  <c r="D86" i="1"/>
  <c r="D85" i="1"/>
  <c r="D84" i="1"/>
  <c r="D83" i="1"/>
  <c r="D82" i="1"/>
  <c r="D81" i="1"/>
  <c r="D80" i="1"/>
  <c r="D79" i="1"/>
  <c r="D78" i="1"/>
  <c r="D77" i="1"/>
  <c r="B76" i="1"/>
  <c r="D74" i="1"/>
  <c r="D73" i="1"/>
  <c r="D72" i="1"/>
  <c r="B71" i="1"/>
  <c r="B65" i="1"/>
  <c r="B59" i="1"/>
  <c r="C50" i="1"/>
  <c r="B50" i="1"/>
  <c r="D41" i="1"/>
  <c r="C41" i="1"/>
  <c r="B41" i="1"/>
  <c r="D33" i="1"/>
  <c r="B33" i="1"/>
  <c r="C33" i="1"/>
  <c r="D22" i="1"/>
  <c r="B22" i="1"/>
  <c r="B231" i="1" l="1"/>
  <c r="B329" i="1" s="1"/>
  <c r="C334" i="1"/>
  <c r="B212" i="1"/>
  <c r="B218" i="1" s="1"/>
  <c r="D337" i="1"/>
  <c r="D339" i="1"/>
  <c r="D341" i="1"/>
  <c r="C375" i="1"/>
  <c r="C377" i="1" s="1"/>
  <c r="D384" i="1"/>
  <c r="D71" i="1"/>
  <c r="D427" i="1"/>
  <c r="D455" i="1" s="1"/>
  <c r="C71" i="1"/>
  <c r="C76" i="1"/>
  <c r="B102" i="1"/>
  <c r="B122" i="1" s="1"/>
  <c r="D130" i="1"/>
  <c r="D132" i="1" s="1"/>
  <c r="B334" i="1"/>
  <c r="D383" i="1"/>
  <c r="B400" i="1"/>
  <c r="D335" i="1"/>
  <c r="D386" i="1" l="1"/>
  <c r="D102" i="1"/>
  <c r="C122" i="1"/>
  <c r="D344" i="1"/>
  <c r="D334" i="1"/>
  <c r="D76" i="1"/>
  <c r="D122" i="1" s="1"/>
</calcChain>
</file>

<file path=xl/sharedStrings.xml><?xml version="1.0" encoding="utf-8"?>
<sst xmlns="http://schemas.openxmlformats.org/spreadsheetml/2006/main" count="410" uniqueCount="359">
  <si>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</si>
  <si>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</si>
  <si>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</si>
  <si>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</si>
  <si>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</si>
  <si>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</si>
  <si>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</si>
  <si>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</si>
  <si>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</si>
  <si>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</si>
  <si>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</si>
  <si>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</si>
  <si>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</si>
  <si>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</si>
  <si>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</si>
  <si>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</si>
  <si>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DERECHOSA RECIBIR EFECTIVO Y EQUIVALENTES Y BIENES O SERVICIOS A RECIBIR</t>
  </si>
  <si>
    <t>ESF-02 INGRESOS P/RECUPERAR</t>
  </si>
  <si>
    <t>2015</t>
  </si>
  <si>
    <t>2014</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</si>
  <si>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</si>
  <si>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</si>
  <si>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</si>
  <si>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</si>
  <si>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</si>
  <si>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</si>
  <si>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</si>
  <si>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</si>
  <si>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</si>
  <si>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</si>
  <si>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</si>
  <si>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</si>
  <si>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</si>
  <si>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</si>
  <si>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</si>
  <si>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</si>
  <si>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</si>
  <si>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</si>
  <si>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</si>
  <si>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</si>
  <si>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</si>
  <si>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</si>
  <si>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</si>
  <si>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</si>
  <si>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</si>
  <si>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</si>
  <si>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</si>
  <si>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</si>
  <si>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</si>
  <si>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</si>
  <si>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</si>
  <si>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</si>
  <si>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</si>
  <si>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</si>
  <si>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</si>
  <si>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</si>
  <si>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</si>
  <si>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</si>
  <si>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</si>
  <si>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</si>
  <si>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</si>
  <si>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</si>
  <si>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</si>
  <si>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</si>
  <si>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</si>
  <si>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</si>
  <si>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</si>
  <si>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</si>
  <si>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</si>
  <si>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</si>
  <si>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</si>
  <si>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</si>
  <si>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</si>
  <si>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</si>
  <si>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</si>
  <si>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</si>
  <si>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</si>
  <si>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</si>
  <si>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</si>
  <si>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</si>
  <si>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</si>
  <si>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</si>
  <si>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</si>
  <si>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</si>
  <si>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</si>
  <si>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</si>
  <si>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</si>
  <si>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</si>
  <si>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</si>
  <si>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</si>
  <si>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</si>
  <si>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</si>
  <si>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</si>
  <si>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</si>
  <si>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</si>
  <si>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</si>
  <si>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</si>
  <si>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</si>
  <si>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</si>
  <si>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</si>
  <si>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</si>
  <si>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</si>
  <si>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</si>
  <si>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</si>
  <si>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</si>
  <si>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</si>
  <si>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</si>
  <si>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</si>
  <si>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</si>
  <si>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2112101001  PROVEEDORES DE BIENES Y SERVICIOS</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</si>
  <si>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</si>
  <si>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</si>
  <si>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</si>
  <si>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</si>
  <si>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</si>
  <si>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</si>
  <si>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</si>
  <si>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</si>
  <si>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</si>
  <si>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</si>
  <si>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</si>
  <si>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2119904003  CXP GEG POR RENDIMIENTOS</t>
  </si>
  <si>
    <t>2119904005  CXP POR REMANENTES</t>
  </si>
  <si>
    <t>2119904004  CXP GEG POR RECTIFICACIONES</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</si>
  <si>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</si>
  <si>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</si>
  <si>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</si>
  <si>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</si>
  <si>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</si>
  <si>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</si>
  <si>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</si>
  <si>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</si>
  <si>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</si>
  <si>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</si>
  <si>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</si>
  <si>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</si>
  <si>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</si>
  <si>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</si>
  <si>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</si>
  <si>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</si>
  <si>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</si>
  <si>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</si>
  <si>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</si>
  <si>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</si>
  <si>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</si>
  <si>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</si>
  <si>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</si>
  <si>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</si>
  <si>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</si>
  <si>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</si>
  <si>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</si>
  <si>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</si>
  <si>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</si>
  <si>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</si>
  <si>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</si>
  <si>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</si>
  <si>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</si>
  <si>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</si>
  <si>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</si>
  <si>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</si>
  <si>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</si>
  <si>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</si>
  <si>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</si>
  <si>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</si>
  <si>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</si>
  <si>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</si>
  <si>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</si>
  <si>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</si>
  <si>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</si>
  <si>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</si>
  <si>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</si>
  <si>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</si>
  <si>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</si>
  <si>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</si>
  <si>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</si>
  <si>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</si>
  <si>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</si>
  <si>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</si>
  <si>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</si>
  <si>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</si>
  <si>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</si>
  <si>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</si>
  <si>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</si>
  <si>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</si>
  <si>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</si>
  <si>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</si>
  <si>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</si>
  <si>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</si>
  <si>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</si>
  <si>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</si>
  <si>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</si>
  <si>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</si>
  <si>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</si>
  <si>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</si>
  <si>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</si>
  <si>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</si>
  <si>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</si>
  <si>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</si>
  <si>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</si>
  <si>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</si>
  <si>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</si>
  <si>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</si>
  <si>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</si>
  <si>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</si>
  <si>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5132326000  ARRENDA. DE MAQ., OTROS EQ. Y HERRAMIENTAS</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</si>
  <si>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</si>
  <si>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</si>
  <si>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</si>
  <si>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</si>
  <si>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</si>
  <si>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</si>
  <si>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</si>
  <si>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</si>
  <si>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</si>
  <si>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</si>
  <si>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</si>
  <si>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</si>
  <si>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</si>
  <si>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</si>
  <si>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</si>
  <si>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</si>
  <si>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</si>
  <si>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</si>
  <si>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</si>
  <si>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</si>
  <si>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</si>
  <si>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</si>
  <si>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</si>
  <si>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</si>
  <si>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</si>
  <si>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</si>
  <si>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</si>
  <si>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</si>
  <si>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</si>
  <si>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</si>
  <si>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</si>
  <si>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</si>
  <si>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</si>
  <si>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</si>
  <si>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</si>
  <si>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</si>
  <si>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</si>
  <si>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</si>
  <si>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</si>
  <si>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</si>
  <si>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</si>
  <si>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</si>
  <si>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</si>
  <si>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</si>
  <si>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</si>
  <si>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</si>
  <si>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</si>
  <si>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</si>
  <si>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</si>
  <si>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</si>
  <si>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</si>
  <si>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</si>
  <si>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</si>
  <si>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</si>
  <si>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</si>
  <si>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</si>
  <si>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</si>
  <si>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</si>
  <si>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</si>
  <si>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</si>
  <si>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</si>
  <si>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</si>
  <si>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</si>
  <si>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</si>
  <si>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</si>
  <si>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</si>
  <si>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</si>
  <si>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</si>
  <si>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</si>
  <si>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</si>
  <si>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</si>
  <si>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</si>
  <si>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</si>
  <si>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</si>
  <si>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</si>
  <si>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</si>
  <si>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</si>
  <si>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</si>
  <si>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</si>
  <si>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</si>
  <si>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</si>
  <si>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</si>
  <si>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</si>
  <si>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</si>
  <si>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</si>
  <si>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</si>
  <si>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</si>
  <si>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</si>
  <si>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</si>
  <si>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</si>
  <si>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</si>
  <si>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</si>
  <si>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</si>
  <si>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</si>
  <si>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</si>
  <si>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</si>
  <si>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</si>
  <si>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</si>
  <si>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</si>
  <si>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</si>
  <si>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1242 Mobiliario y Equipo Educacional y R</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</si>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</sst>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 "/>
    <numFmt numFmtId="167" formatCode="#,##0.00_ ;\-#,##0.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42">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9"/>
      <name val="Calibri"/>
      <family val="2"/>
      <scheme val="minor"/>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sz val="9"/>
      <color indexed="8"/>
      <name val="Calibri"/>
      <family val="2"/>
    </font>
    <font>
      <sz val="9"/>
      <color theme="1"/>
      <name val="Calibri"/>
      <family val="2"/>
    </font>
    <font>
      <b/>
      <sz val="9"/>
      <color indexed="8"/>
      <name val="Calibri"/>
      <family val="2"/>
    </font>
    <font>
      <b/>
      <sz val="9"/>
      <name val="Calibri"/>
      <family val="2"/>
    </font>
    <font>
      <b/>
      <sz val="8"/>
      <color theme="1"/>
      <name val="Arial"/>
      <family val="2"/>
    </font>
    <font>
      <sz val="8"/>
      <color rgb="FF000000"/>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5">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70" fontId="18"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8" fillId="0" borderId="0" applyFont="0" applyFill="0" applyBorder="0" applyAlignment="0" applyProtection="0"/>
    <xf numFmtId="0" fontId="36" fillId="0" borderId="0" applyNumberFormat="0" applyFill="0" applyBorder="0" applyAlignment="0" applyProtection="0"/>
    <xf numFmtId="2" fontId="36"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8" fillId="0" borderId="0"/>
    <xf numFmtId="0" fontId="3"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2"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6" fillId="0" borderId="0"/>
    <xf numFmtId="0" fontId="12" fillId="0" borderId="0"/>
    <xf numFmtId="0" fontId="39"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1"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1"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40" fillId="0" borderId="0"/>
    <xf numFmtId="0" fontId="1" fillId="0" borderId="0"/>
    <xf numFmtId="0" fontId="40" fillId="0" borderId="0"/>
    <xf numFmtId="0" fontId="40" fillId="0" borderId="0"/>
    <xf numFmtId="0" fontId="40" fillId="0" borderId="0"/>
    <xf numFmtId="0" fontId="40"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8" fillId="0" borderId="0"/>
    <xf numFmtId="0" fontId="1" fillId="0" borderId="0"/>
    <xf numFmtId="0" fontId="3" fillId="0" borderId="0"/>
    <xf numFmtId="0" fontId="3" fillId="0" borderId="0"/>
    <xf numFmtId="0" fontId="3"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18"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cellStyleXfs>
  <cellXfs count="375">
    <xf numFmtId="0" fontId="0" fillId="0" borderId="0" xfId="0"/>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9" fillId="14" borderId="0" xfId="2" applyFont="1" applyFill="1" applyBorder="1" applyAlignment="1">
      <alignment horizontal="center"/>
    </xf>
    <xf numFmtId="0" fontId="10" fillId="15" borderId="0" xfId="2" applyFont="1" applyFill="1" applyBorder="1" applyAlignment="1">
      <alignment horizontal="right"/>
    </xf>
    <xf numFmtId="0" fontId="4" fillId="15" borderId="0" xfId="2" applyFont="1" applyFill="1" applyBorder="1" applyAlignment="1"/>
    <xf numFmtId="0" fontId="4" fillId="15" borderId="0" xfId="2" applyNumberFormat="1" applyFont="1" applyFill="1" applyBorder="1" applyAlignment="1" applyProtection="1">
      <protection locked="0"/>
    </xf>
    <xf numFmtId="0" fontId="5" fillId="15" borderId="0" xfId="2" applyFont="1" applyFill="1" applyBorder="1"/>
    <xf numFmtId="0" fontId="9" fillId="14" borderId="0" xfId="2" applyFont="1" applyFill="1" applyAlignment="1">
      <alignment horizontal="left"/>
    </xf>
    <xf numFmtId="0" fontId="6" fillId="14" borderId="0" xfId="2" applyFont="1" applyFill="1" applyAlignment="1">
      <alignment horizontal="justify"/>
    </xf>
    <xf numFmtId="0" fontId="9"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5" fontId="4" fillId="11" borderId="18" xfId="3" applyFont="1" applyFill="1" applyBorder="1" applyAlignment="1" applyProtection="1">
      <alignment horizontal="center" vertical="center"/>
    </xf>
    <xf numFmtId="49" fontId="4" fillId="11" borderId="5" xfId="2" applyNumberFormat="1" applyFont="1" applyFill="1" applyBorder="1" applyAlignment="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0" fontId="5" fillId="15" borderId="0" xfId="2" applyFont="1" applyFill="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 fontId="12" fillId="14" borderId="8" xfId="2" applyNumberFormat="1" applyFont="1" applyFill="1" applyBorder="1" applyAlignment="1">
      <alignment wrapText="1"/>
    </xf>
    <xf numFmtId="4" fontId="16" fillId="0" borderId="10" xfId="2" applyNumberFormat="1" applyFont="1" applyFill="1" applyBorder="1" applyAlignment="1">
      <alignment wrapText="1"/>
    </xf>
    <xf numFmtId="0" fontId="5" fillId="13" borderId="2" xfId="2" applyFont="1" applyFill="1" applyBorder="1"/>
    <xf numFmtId="0" fontId="6" fillId="15" borderId="0" xfId="2" applyFont="1" applyFill="1"/>
    <xf numFmtId="4" fontId="16" fillId="0" borderId="19" xfId="2" applyNumberFormat="1" applyFont="1" applyFill="1" applyBorder="1" applyAlignment="1">
      <alignment wrapText="1"/>
    </xf>
    <xf numFmtId="164" fontId="8" fillId="15" borderId="20" xfId="2" applyNumberFormat="1" applyFont="1" applyFill="1" applyBorder="1"/>
    <xf numFmtId="4" fontId="16" fillId="0" borderId="20" xfId="2" applyNumberFormat="1" applyFont="1" applyFill="1" applyBorder="1" applyAlignment="1">
      <alignment wrapText="1"/>
    </xf>
    <xf numFmtId="164" fontId="8" fillId="15" borderId="21" xfId="2" applyNumberFormat="1" applyFont="1" applyFill="1" applyBorder="1"/>
    <xf numFmtId="49" fontId="4" fillId="15" borderId="0" xfId="2" applyNumberFormat="1" applyFont="1" applyFill="1" applyBorder="1" applyAlignment="1">
      <alignment horizontal="left"/>
    </xf>
    <xf numFmtId="49" fontId="4" fillId="11" borderId="22" xfId="2" applyNumberFormat="1" applyFont="1" applyFill="1" applyBorder="1" applyAlignment="1">
      <alignment horizontal="right" vertical="center"/>
    </xf>
    <xf numFmtId="164" fontId="8" fillId="15" borderId="0" xfId="2" applyNumberFormat="1" applyFont="1" applyFill="1" applyBorder="1"/>
    <xf numFmtId="49" fontId="4" fillId="11" borderId="23" xfId="2" applyNumberFormat="1" applyFont="1" applyFill="1" applyBorder="1" applyAlignment="1">
      <alignment horizontal="left" vertical="center"/>
    </xf>
    <xf numFmtId="49" fontId="4" fillId="11" borderId="24" xfId="2" applyNumberFormat="1" applyFont="1" applyFill="1" applyBorder="1" applyAlignment="1">
      <alignment horizontal="center" vertical="center"/>
    </xf>
    <xf numFmtId="49" fontId="4" fillId="11" borderId="25" xfId="2" applyNumberFormat="1" applyFont="1" applyFill="1" applyBorder="1" applyAlignment="1">
      <alignment horizontal="center" vertical="center"/>
    </xf>
    <xf numFmtId="49" fontId="4" fillId="15" borderId="2" xfId="2" applyNumberFormat="1" applyFont="1" applyFill="1" applyBorder="1" applyAlignment="1">
      <alignment horizontal="left"/>
    </xf>
    <xf numFmtId="4" fontId="16" fillId="0" borderId="6" xfId="2" applyNumberFormat="1" applyFont="1" applyFill="1" applyBorder="1" applyAlignment="1">
      <alignment wrapText="1"/>
    </xf>
    <xf numFmtId="164" fontId="8" fillId="13" borderId="19" xfId="2" applyNumberFormat="1" applyFont="1" applyFill="1" applyBorder="1"/>
    <xf numFmtId="164" fontId="8" fillId="13" borderId="20" xfId="2" applyNumberFormat="1" applyFont="1" applyFill="1" applyBorder="1"/>
    <xf numFmtId="49" fontId="4" fillId="15" borderId="26" xfId="2" applyNumberFormat="1" applyFont="1" applyFill="1" applyBorder="1" applyAlignment="1">
      <alignment horizontal="left"/>
    </xf>
    <xf numFmtId="164" fontId="8" fillId="15" borderId="27" xfId="2" applyNumberFormat="1" applyFont="1" applyFill="1" applyBorder="1"/>
    <xf numFmtId="164" fontId="8" fillId="13" borderId="28"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29" xfId="2" applyNumberFormat="1" applyFont="1" applyFill="1" applyBorder="1" applyAlignment="1">
      <alignment horizontal="left"/>
    </xf>
    <xf numFmtId="164" fontId="8" fillId="15" borderId="28" xfId="2" applyNumberFormat="1" applyFont="1" applyFill="1" applyBorder="1"/>
    <xf numFmtId="49" fontId="4" fillId="11" borderId="18" xfId="2" applyNumberFormat="1" applyFont="1" applyFill="1" applyBorder="1" applyAlignment="1">
      <alignment horizontal="center" vertical="center"/>
    </xf>
    <xf numFmtId="49" fontId="4" fillId="11" borderId="30" xfId="2" applyNumberFormat="1" applyFont="1" applyFill="1" applyBorder="1" applyAlignment="1">
      <alignment horizontal="left" vertical="center"/>
    </xf>
    <xf numFmtId="49" fontId="4" fillId="15" borderId="31" xfId="2" applyNumberFormat="1" applyFont="1" applyFill="1" applyBorder="1" applyAlignment="1">
      <alignment horizontal="left"/>
    </xf>
    <xf numFmtId="166" fontId="6" fillId="15" borderId="6" xfId="2" applyNumberFormat="1" applyFont="1" applyFill="1" applyBorder="1"/>
    <xf numFmtId="4" fontId="17" fillId="14" borderId="20"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0" xfId="3" applyNumberFormat="1" applyFont="1" applyFill="1" applyBorder="1" applyAlignment="1" applyProtection="1"/>
    <xf numFmtId="49" fontId="4" fillId="13" borderId="2" xfId="2" applyNumberFormat="1" applyFont="1" applyFill="1" applyBorder="1" applyAlignment="1">
      <alignment horizontal="left"/>
    </xf>
    <xf numFmtId="166" fontId="5" fillId="13" borderId="13" xfId="2" applyNumberFormat="1" applyFont="1" applyFill="1" applyBorder="1"/>
    <xf numFmtId="164" fontId="5" fillId="13" borderId="13" xfId="2" applyNumberFormat="1" applyFont="1" applyFill="1" applyBorder="1"/>
    <xf numFmtId="4" fontId="5" fillId="13" borderId="20" xfId="2" applyNumberFormat="1" applyFont="1" applyFill="1" applyBorder="1"/>
    <xf numFmtId="166" fontId="6" fillId="13" borderId="13" xfId="2" applyNumberFormat="1" applyFont="1" applyFill="1" applyBorder="1"/>
    <xf numFmtId="4" fontId="6" fillId="13" borderId="20" xfId="2" applyNumberFormat="1" applyFont="1" applyFill="1" applyBorder="1"/>
    <xf numFmtId="164" fontId="5" fillId="15" borderId="27" xfId="2" applyNumberFormat="1" applyFont="1" applyFill="1" applyBorder="1"/>
    <xf numFmtId="164" fontId="5" fillId="15" borderId="28" xfId="2" applyNumberFormat="1" applyFont="1" applyFill="1" applyBorder="1"/>
    <xf numFmtId="49" fontId="4" fillId="15" borderId="32" xfId="2" applyNumberFormat="1" applyFont="1" applyFill="1" applyBorder="1" applyAlignment="1">
      <alignment horizontal="left"/>
    </xf>
    <xf numFmtId="164" fontId="8" fillId="15" borderId="19"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49" fontId="4" fillId="15" borderId="32" xfId="2" applyNumberFormat="1" applyFont="1" applyFill="1" applyBorder="1" applyAlignment="1">
      <alignment horizontal="left" wrapText="1"/>
    </xf>
    <xf numFmtId="167" fontId="8" fillId="15" borderId="19" xfId="2" applyNumberFormat="1" applyFont="1" applyFill="1" applyBorder="1"/>
    <xf numFmtId="167" fontId="4" fillId="11" borderId="18" xfId="2" applyNumberFormat="1" applyFont="1" applyFill="1" applyBorder="1" applyAlignment="1">
      <alignment horizontal="right" vertical="center"/>
    </xf>
    <xf numFmtId="0" fontId="6" fillId="11" borderId="33" xfId="4" applyFont="1" applyFill="1" applyBorder="1" applyAlignment="1">
      <alignment horizontal="left" vertical="center" wrapText="1"/>
    </xf>
    <xf numFmtId="4" fontId="6" fillId="11" borderId="34" xfId="3" applyNumberFormat="1" applyFont="1" applyFill="1" applyBorder="1" applyAlignment="1" applyProtection="1">
      <alignment horizontal="center" vertical="center" wrapText="1"/>
    </xf>
    <xf numFmtId="0" fontId="6" fillId="11" borderId="35" xfId="2" applyFont="1" applyFill="1" applyBorder="1" applyAlignment="1">
      <alignment horizontal="center" vertical="center" wrapText="1"/>
    </xf>
    <xf numFmtId="4" fontId="5" fillId="14" borderId="19" xfId="2" applyNumberFormat="1" applyFont="1" applyFill="1" applyBorder="1" applyAlignment="1"/>
    <xf numFmtId="165" fontId="5" fillId="14" borderId="13" xfId="2" applyNumberFormat="1" applyFont="1" applyFill="1" applyBorder="1" applyAlignment="1">
      <alignment wrapText="1"/>
    </xf>
    <xf numFmtId="4" fontId="5" fillId="14" borderId="20" xfId="2" applyNumberFormat="1" applyFont="1" applyFill="1" applyBorder="1" applyAlignment="1"/>
    <xf numFmtId="0" fontId="12" fillId="0" borderId="14" xfId="2" applyFont="1" applyFill="1" applyBorder="1" applyAlignment="1">
      <alignment horizontal="left" wrapText="1"/>
    </xf>
    <xf numFmtId="4" fontId="5" fillId="14" borderId="20" xfId="3" applyNumberFormat="1" applyFont="1" applyFill="1" applyBorder="1" applyAlignment="1" applyProtection="1"/>
    <xf numFmtId="0" fontId="5" fillId="15" borderId="29" xfId="2" applyFont="1" applyFill="1" applyBorder="1"/>
    <xf numFmtId="0" fontId="5" fillId="14" borderId="27" xfId="2" applyFont="1" applyFill="1" applyBorder="1"/>
    <xf numFmtId="0" fontId="5" fillId="14" borderId="28" xfId="2" applyFont="1" applyFill="1" applyBorder="1"/>
    <xf numFmtId="49" fontId="4" fillId="11" borderId="18" xfId="2" applyNumberFormat="1" applyFont="1" applyFill="1" applyBorder="1" applyAlignment="1">
      <alignment horizontal="center" vertical="center"/>
    </xf>
    <xf numFmtId="0" fontId="9" fillId="0" borderId="0" xfId="2" applyFont="1" applyAlignment="1">
      <alignment horizontal="left"/>
    </xf>
    <xf numFmtId="0" fontId="5" fillId="14" borderId="0" xfId="2" applyFont="1" applyFill="1"/>
    <xf numFmtId="4" fontId="6" fillId="11" borderId="36" xfId="3" applyNumberFormat="1" applyFont="1" applyFill="1" applyBorder="1" applyAlignment="1" applyProtection="1">
      <alignment horizontal="center" vertical="center" wrapText="1"/>
    </xf>
    <xf numFmtId="49" fontId="4" fillId="11" borderId="37"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6" fillId="15" borderId="33" xfId="2" applyNumberFormat="1" applyFont="1" applyFill="1" applyBorder="1"/>
    <xf numFmtId="4" fontId="19" fillId="0" borderId="35" xfId="2" applyNumberFormat="1" applyFont="1" applyBorder="1" applyAlignment="1">
      <alignment wrapText="1"/>
    </xf>
    <xf numFmtId="0" fontId="14" fillId="14" borderId="2" xfId="5" applyFont="1" applyFill="1" applyBorder="1"/>
    <xf numFmtId="4" fontId="20" fillId="14" borderId="14" xfId="2" applyNumberFormat="1" applyFont="1" applyFill="1" applyBorder="1" applyAlignment="1">
      <alignment wrapText="1"/>
    </xf>
    <xf numFmtId="4" fontId="14" fillId="14" borderId="10" xfId="2" applyNumberFormat="1" applyFont="1" applyFill="1" applyBorder="1" applyAlignment="1">
      <alignment wrapText="1"/>
    </xf>
    <xf numFmtId="4" fontId="14" fillId="14" borderId="20" xfId="2" applyNumberFormat="1" applyFont="1" applyFill="1" applyBorder="1" applyAlignment="1">
      <alignment wrapText="1"/>
    </xf>
    <xf numFmtId="0" fontId="21" fillId="13" borderId="0" xfId="2" applyFont="1" applyFill="1"/>
    <xf numFmtId="0" fontId="1" fillId="14" borderId="0" xfId="5" applyFill="1"/>
    <xf numFmtId="0" fontId="1" fillId="14" borderId="2" xfId="5" applyFill="1" applyBorder="1"/>
    <xf numFmtId="4" fontId="22" fillId="14" borderId="14" xfId="2" applyNumberFormat="1" applyFont="1" applyFill="1" applyBorder="1" applyAlignment="1">
      <alignment wrapText="1"/>
    </xf>
    <xf numFmtId="4" fontId="23" fillId="14" borderId="20" xfId="2" applyNumberFormat="1" applyFont="1" applyFill="1" applyBorder="1" applyAlignment="1">
      <alignment wrapText="1"/>
    </xf>
    <xf numFmtId="4" fontId="23" fillId="14" borderId="38" xfId="2" applyNumberFormat="1" applyFont="1" applyFill="1" applyBorder="1" applyAlignment="1">
      <alignment wrapText="1"/>
    </xf>
    <xf numFmtId="49" fontId="4" fillId="14" borderId="2" xfId="2" applyNumberFormat="1" applyFont="1" applyFill="1" applyBorder="1" applyAlignment="1">
      <alignment horizontal="left"/>
    </xf>
    <xf numFmtId="4" fontId="24" fillId="14" borderId="14" xfId="2" applyNumberFormat="1" applyFont="1" applyFill="1" applyBorder="1" applyAlignment="1">
      <alignment wrapText="1"/>
    </xf>
    <xf numFmtId="4" fontId="24" fillId="14" borderId="13" xfId="2" applyNumberFormat="1" applyFont="1" applyFill="1" applyBorder="1" applyAlignment="1">
      <alignment wrapText="1"/>
    </xf>
    <xf numFmtId="4" fontId="24" fillId="14" borderId="20" xfId="2" applyNumberFormat="1" applyFont="1" applyFill="1" applyBorder="1" applyAlignment="1">
      <alignment wrapText="1"/>
    </xf>
    <xf numFmtId="164" fontId="5" fillId="15" borderId="29" xfId="2" applyNumberFormat="1" applyFont="1" applyFill="1" applyBorder="1"/>
    <xf numFmtId="164" fontId="5" fillId="15" borderId="39" xfId="2" applyNumberFormat="1" applyFont="1" applyFill="1" applyBorder="1"/>
    <xf numFmtId="164" fontId="5" fillId="15" borderId="16" xfId="2" applyNumberFormat="1" applyFont="1" applyFill="1" applyBorder="1"/>
    <xf numFmtId="165" fontId="6" fillId="11" borderId="29" xfId="3" applyFont="1" applyFill="1" applyBorder="1" applyAlignment="1" applyProtection="1"/>
    <xf numFmtId="4" fontId="19"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9" fontId="5" fillId="14" borderId="6" xfId="2" applyNumberFormat="1" applyFont="1" applyFill="1" applyBorder="1" applyAlignment="1">
      <alignment horizontal="right" wrapText="1"/>
    </xf>
    <xf numFmtId="4" fontId="5" fillId="14" borderId="40"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5" fillId="11" borderId="5" xfId="2" applyFont="1" applyFill="1" applyBorder="1" applyAlignment="1">
      <alignment horizontal="center"/>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1" xfId="2" applyNumberFormat="1" applyFont="1" applyFill="1" applyBorder="1" applyAlignment="1">
      <alignment horizontal="left" wrapText="1"/>
    </xf>
    <xf numFmtId="49" fontId="5" fillId="14" borderId="9" xfId="2" applyNumberFormat="1" applyFont="1" applyFill="1" applyBorder="1" applyAlignment="1">
      <alignment horizontal="righ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42" xfId="4" applyFont="1" applyFill="1" applyBorder="1" applyAlignment="1">
      <alignment horizontal="left" vertical="center" wrapText="1"/>
    </xf>
    <xf numFmtId="4" fontId="6" fillId="11" borderId="43" xfId="3" applyNumberFormat="1" applyFont="1" applyFill="1" applyBorder="1" applyAlignment="1" applyProtection="1">
      <alignment horizontal="center" vertical="center" wrapText="1"/>
    </xf>
    <xf numFmtId="49" fontId="4" fillId="11" borderId="44" xfId="2" applyNumberFormat="1" applyFont="1" applyFill="1" applyBorder="1" applyAlignment="1">
      <alignment horizontal="center" vertical="center"/>
    </xf>
    <xf numFmtId="164" fontId="6" fillId="14" borderId="41" xfId="2" applyNumberFormat="1" applyFont="1" applyFill="1" applyBorder="1"/>
    <xf numFmtId="164" fontId="5" fillId="15" borderId="9" xfId="2" applyNumberFormat="1" applyFont="1" applyFill="1" applyBorder="1"/>
    <xf numFmtId="164" fontId="5" fillId="15" borderId="6" xfId="2" applyNumberFormat="1" applyFont="1" applyFill="1" applyBorder="1"/>
    <xf numFmtId="4" fontId="14" fillId="14" borderId="11" xfId="2" applyNumberFormat="1" applyFont="1" applyFill="1" applyBorder="1" applyAlignment="1">
      <alignment wrapText="1"/>
    </xf>
    <xf numFmtId="4" fontId="14" fillId="0" borderId="0" xfId="2" applyNumberFormat="1" applyFont="1" applyBorder="1" applyAlignment="1">
      <alignment wrapText="1"/>
    </xf>
    <xf numFmtId="165" fontId="13" fillId="14" borderId="11" xfId="3" applyFont="1" applyFill="1" applyBorder="1" applyAlignment="1" applyProtection="1"/>
    <xf numFmtId="164" fontId="13" fillId="15" borderId="12" xfId="2" applyNumberFormat="1" applyFont="1" applyFill="1" applyBorder="1"/>
    <xf numFmtId="4" fontId="19" fillId="14" borderId="11" xfId="2" applyNumberFormat="1" applyFont="1" applyFill="1" applyBorder="1" applyAlignment="1">
      <alignment wrapText="1"/>
    </xf>
    <xf numFmtId="164" fontId="5" fillId="15" borderId="12" xfId="2" applyNumberFormat="1" applyFont="1" applyFill="1" applyBorder="1"/>
    <xf numFmtId="0" fontId="8" fillId="14" borderId="10" xfId="2" applyFont="1" applyFill="1" applyBorder="1"/>
    <xf numFmtId="165" fontId="25"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5" fillId="14" borderId="16" xfId="2" applyNumberFormat="1" applyFont="1" applyFill="1" applyBorder="1"/>
    <xf numFmtId="164" fontId="5" fillId="15" borderId="17" xfId="2" applyNumberFormat="1" applyFont="1" applyFill="1" applyBorder="1"/>
    <xf numFmtId="0" fontId="5" fillId="15" borderId="10" xfId="2" applyFont="1" applyFill="1" applyBorder="1"/>
    <xf numFmtId="165" fontId="6" fillId="11" borderId="16" xfId="3" applyFont="1" applyFill="1" applyBorder="1" applyAlignment="1" applyProtection="1"/>
    <xf numFmtId="0" fontId="5" fillId="11" borderId="44" xfId="2" applyFont="1" applyFill="1" applyBorder="1" applyAlignment="1">
      <alignment horizontal="center"/>
    </xf>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4" fontId="6" fillId="15" borderId="6" xfId="2" applyNumberFormat="1" applyFont="1" applyFill="1" applyBorder="1"/>
    <xf numFmtId="165" fontId="13" fillId="0" borderId="10" xfId="3" applyFont="1" applyFill="1" applyBorder="1" applyAlignment="1" applyProtection="1"/>
    <xf numFmtId="4" fontId="14" fillId="0" borderId="13" xfId="2" applyNumberFormat="1" applyFont="1" applyBorder="1" applyAlignment="1">
      <alignment wrapText="1"/>
    </xf>
    <xf numFmtId="165" fontId="26"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4" fontId="12" fillId="14" borderId="0" xfId="6" applyNumberFormat="1" applyFont="1" applyFill="1" applyBorder="1"/>
    <xf numFmtId="0" fontId="6" fillId="11" borderId="23" xfId="4" applyFont="1" applyFill="1" applyBorder="1" applyAlignment="1">
      <alignment horizontal="left" vertical="center" wrapText="1"/>
    </xf>
    <xf numFmtId="49" fontId="4" fillId="11" borderId="34" xfId="2" applyNumberFormat="1" applyFont="1" applyFill="1" applyBorder="1" applyAlignment="1">
      <alignment horizontal="center" vertical="center"/>
    </xf>
    <xf numFmtId="49" fontId="4" fillId="13" borderId="41" xfId="2" applyNumberFormat="1" applyFont="1" applyFill="1" applyBorder="1" applyAlignment="1">
      <alignment horizontal="left"/>
    </xf>
    <xf numFmtId="4" fontId="27" fillId="14" borderId="45" xfId="2" applyNumberFormat="1" applyFont="1" applyFill="1" applyBorder="1" applyAlignment="1">
      <alignment wrapText="1"/>
    </xf>
    <xf numFmtId="9" fontId="27" fillId="14" borderId="45" xfId="1" applyFont="1" applyFill="1" applyBorder="1" applyAlignment="1">
      <alignment wrapText="1"/>
    </xf>
    <xf numFmtId="164" fontId="5" fillId="13" borderId="41" xfId="2" applyNumberFormat="1" applyFont="1" applyFill="1" applyBorder="1"/>
    <xf numFmtId="0" fontId="13" fillId="14" borderId="11" xfId="2" applyFont="1" applyFill="1" applyBorder="1"/>
    <xf numFmtId="10" fontId="14" fillId="14" borderId="2" xfId="7" applyNumberFormat="1" applyFont="1" applyFill="1" applyBorder="1" applyAlignment="1">
      <alignment wrapText="1"/>
    </xf>
    <xf numFmtId="0" fontId="1" fillId="14" borderId="0" xfId="8" applyFill="1"/>
    <xf numFmtId="49" fontId="26" fillId="15" borderId="16" xfId="2" applyNumberFormat="1" applyFont="1" applyFill="1" applyBorder="1" applyAlignment="1">
      <alignment horizontal="left"/>
    </xf>
    <xf numFmtId="4" fontId="13" fillId="0" borderId="26"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46" xfId="3" applyFont="1" applyFill="1" applyBorder="1" applyAlignment="1" applyProtection="1"/>
    <xf numFmtId="9" fontId="6" fillId="11" borderId="47" xfId="1" applyFont="1" applyFill="1" applyBorder="1" applyAlignment="1" applyProtection="1"/>
    <xf numFmtId="49" fontId="4" fillId="11" borderId="28" xfId="2" applyNumberFormat="1" applyFont="1" applyFill="1" applyBorder="1" applyAlignment="1">
      <alignment horizontal="center" vertical="center"/>
    </xf>
    <xf numFmtId="49" fontId="4" fillId="11" borderId="36" xfId="2" applyNumberFormat="1" applyFont="1" applyFill="1" applyBorder="1" applyAlignment="1">
      <alignment horizontal="center" vertical="center"/>
    </xf>
    <xf numFmtId="49" fontId="4" fillId="11" borderId="35" xfId="2" applyNumberFormat="1" applyFont="1" applyFill="1" applyBorder="1" applyAlignment="1">
      <alignment horizontal="center" vertical="center"/>
    </xf>
    <xf numFmtId="164" fontId="17" fillId="15" borderId="6" xfId="2" applyNumberFormat="1" applyFont="1" applyFill="1" applyBorder="1"/>
    <xf numFmtId="164" fontId="17" fillId="15" borderId="7" xfId="2" applyNumberFormat="1" applyFont="1" applyFill="1" applyBorder="1"/>
    <xf numFmtId="164" fontId="17" fillId="15" borderId="8" xfId="2" applyNumberFormat="1" applyFont="1" applyFill="1" applyBorder="1"/>
    <xf numFmtId="164" fontId="8" fillId="13" borderId="48" xfId="2" applyNumberFormat="1" applyFont="1" applyFill="1" applyBorder="1"/>
    <xf numFmtId="0" fontId="13" fillId="14" borderId="14" xfId="2" applyFont="1" applyFill="1" applyBorder="1"/>
    <xf numFmtId="164" fontId="13" fillId="13" borderId="38" xfId="2" applyNumberFormat="1" applyFont="1" applyFill="1" applyBorder="1"/>
    <xf numFmtId="49" fontId="26" fillId="15" borderId="29" xfId="2" applyNumberFormat="1" applyFont="1" applyFill="1" applyBorder="1" applyAlignment="1">
      <alignment horizontal="left"/>
    </xf>
    <xf numFmtId="164" fontId="13" fillId="15" borderId="27" xfId="2" applyNumberFormat="1" applyFont="1" applyFill="1" applyBorder="1"/>
    <xf numFmtId="164" fontId="13" fillId="15" borderId="49" xfId="2" applyNumberFormat="1" applyFont="1" applyFill="1" applyBorder="1"/>
    <xf numFmtId="4" fontId="14" fillId="14" borderId="27" xfId="2" applyNumberFormat="1" applyFont="1" applyFill="1" applyBorder="1" applyAlignment="1">
      <alignment wrapText="1"/>
    </xf>
    <xf numFmtId="164" fontId="13" fillId="13" borderId="50" xfId="2" applyNumberFormat="1" applyFont="1" applyFill="1" applyBorder="1"/>
    <xf numFmtId="165" fontId="6" fillId="11" borderId="18" xfId="3" applyFont="1" applyFill="1" applyBorder="1" applyAlignment="1" applyProtection="1"/>
    <xf numFmtId="0" fontId="8" fillId="15" borderId="0" xfId="2" applyFont="1" applyFill="1"/>
    <xf numFmtId="164" fontId="17" fillId="15" borderId="45" xfId="2" applyNumberFormat="1" applyFont="1" applyFill="1" applyBorder="1"/>
    <xf numFmtId="0" fontId="28" fillId="0" borderId="2" xfId="2" applyFont="1" applyBorder="1"/>
    <xf numFmtId="4" fontId="29" fillId="0" borderId="13" xfId="2" applyNumberFormat="1" applyFont="1" applyBorder="1" applyAlignment="1">
      <alignment wrapText="1"/>
    </xf>
    <xf numFmtId="4" fontId="29" fillId="0" borderId="10" xfId="2" applyNumberFormat="1" applyFont="1" applyBorder="1" applyAlignment="1">
      <alignment wrapText="1"/>
    </xf>
    <xf numFmtId="4" fontId="29" fillId="0" borderId="11" xfId="2" applyNumberFormat="1" applyFont="1" applyFill="1" applyBorder="1" applyAlignment="1">
      <alignment wrapText="1"/>
    </xf>
    <xf numFmtId="0" fontId="28" fillId="14" borderId="2" xfId="2" applyFont="1" applyFill="1" applyBorder="1"/>
    <xf numFmtId="4" fontId="29" fillId="14" borderId="13" xfId="2" applyNumberFormat="1" applyFont="1" applyFill="1" applyBorder="1" applyAlignment="1">
      <alignment wrapText="1"/>
    </xf>
    <xf numFmtId="4" fontId="29" fillId="14" borderId="10" xfId="2" applyNumberFormat="1" applyFont="1" applyFill="1" applyBorder="1" applyAlignment="1">
      <alignment wrapText="1"/>
    </xf>
    <xf numFmtId="4" fontId="29" fillId="14" borderId="11" xfId="2" applyNumberFormat="1" applyFont="1" applyFill="1" applyBorder="1" applyAlignment="1">
      <alignment wrapText="1"/>
    </xf>
    <xf numFmtId="165" fontId="8" fillId="14" borderId="0" xfId="2" applyNumberFormat="1" applyFont="1" applyFill="1"/>
    <xf numFmtId="0" fontId="17" fillId="0" borderId="2" xfId="2" applyFont="1" applyBorder="1"/>
    <xf numFmtId="164" fontId="30" fillId="15" borderId="2" xfId="2" applyNumberFormat="1" applyFont="1" applyFill="1" applyBorder="1"/>
    <xf numFmtId="164" fontId="30" fillId="15" borderId="11" xfId="2" applyNumberFormat="1" applyFont="1" applyFill="1" applyBorder="1"/>
    <xf numFmtId="164" fontId="17" fillId="15" borderId="26" xfId="2" applyNumberFormat="1" applyFont="1" applyFill="1" applyBorder="1"/>
    <xf numFmtId="164" fontId="17" fillId="15" borderId="16" xfId="2" applyNumberFormat="1" applyFont="1" applyFill="1" applyBorder="1"/>
    <xf numFmtId="165" fontId="6" fillId="11" borderId="15" xfId="3" applyFont="1" applyFill="1" applyBorder="1" applyAlignment="1" applyProtection="1"/>
    <xf numFmtId="165" fontId="6" fillId="11" borderId="21" xfId="3" applyFont="1" applyFill="1" applyBorder="1" applyAlignment="1" applyProtection="1"/>
    <xf numFmtId="0" fontId="6" fillId="11" borderId="30" xfId="4" applyFont="1" applyFill="1" applyBorder="1" applyAlignment="1">
      <alignment horizontal="left" vertical="center" wrapText="1"/>
    </xf>
    <xf numFmtId="49" fontId="4" fillId="11" borderId="51" xfId="2" applyNumberFormat="1" applyFont="1" applyFill="1" applyBorder="1" applyAlignment="1">
      <alignment horizontal="center" vertical="center"/>
    </xf>
    <xf numFmtId="164" fontId="8" fillId="15" borderId="41" xfId="2" applyNumberFormat="1" applyFont="1" applyFill="1" applyBorder="1"/>
    <xf numFmtId="164" fontId="8" fillId="15" borderId="48" xfId="2" applyNumberFormat="1" applyFont="1" applyFill="1" applyBorder="1"/>
    <xf numFmtId="49" fontId="31" fillId="13" borderId="26" xfId="2" applyNumberFormat="1" applyFont="1" applyFill="1" applyBorder="1" applyAlignment="1">
      <alignment horizontal="left"/>
    </xf>
    <xf numFmtId="164" fontId="28" fillId="15" borderId="16" xfId="2" applyNumberFormat="1" applyFont="1" applyFill="1" applyBorder="1"/>
    <xf numFmtId="164" fontId="28" fillId="15" borderId="50" xfId="2" applyNumberFormat="1" applyFont="1" applyFill="1" applyBorder="1"/>
    <xf numFmtId="165" fontId="4" fillId="11" borderId="16" xfId="3" applyFont="1" applyFill="1" applyBorder="1" applyAlignment="1" applyProtection="1">
      <alignment horizontal="center" vertical="center"/>
    </xf>
    <xf numFmtId="165" fontId="4" fillId="11" borderId="50"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169" fontId="8" fillId="15" borderId="38" xfId="2" applyNumberFormat="1" applyFont="1" applyFill="1" applyBorder="1"/>
    <xf numFmtId="49" fontId="4" fillId="15" borderId="2" xfId="2" applyNumberFormat="1" applyFont="1" applyFill="1" applyBorder="1" applyAlignment="1">
      <alignment horizontal="left" wrapText="1"/>
    </xf>
    <xf numFmtId="164" fontId="8" fillId="14" borderId="11" xfId="2" applyNumberFormat="1" applyFont="1" applyFill="1" applyBorder="1"/>
    <xf numFmtId="169" fontId="8" fillId="14" borderId="38" xfId="2" applyNumberFormat="1" applyFont="1" applyFill="1" applyBorder="1"/>
    <xf numFmtId="0" fontId="13" fillId="14" borderId="2" xfId="2" applyFont="1" applyFill="1" applyBorder="1" applyAlignment="1">
      <alignment horizontal="left" vertical="center" wrapText="1"/>
    </xf>
    <xf numFmtId="169" fontId="13" fillId="14" borderId="38" xfId="2" applyNumberFormat="1" applyFont="1" applyFill="1" applyBorder="1" applyAlignment="1">
      <alignment horizontal="right"/>
    </xf>
    <xf numFmtId="164" fontId="8" fillId="15" borderId="38" xfId="2" applyNumberFormat="1" applyFont="1" applyFill="1" applyBorder="1"/>
    <xf numFmtId="164" fontId="8" fillId="15" borderId="16" xfId="2" applyNumberFormat="1" applyFont="1" applyFill="1" applyBorder="1"/>
    <xf numFmtId="164" fontId="8" fillId="15" borderId="50" xfId="2" applyNumberFormat="1" applyFont="1" applyFill="1" applyBorder="1"/>
    <xf numFmtId="49" fontId="4" fillId="11" borderId="50" xfId="2" applyNumberFormat="1" applyFont="1" applyFill="1" applyBorder="1" applyAlignment="1">
      <alignment horizontal="center" vertical="center"/>
    </xf>
    <xf numFmtId="0" fontId="6" fillId="11" borderId="52" xfId="2" applyFont="1" applyFill="1" applyBorder="1" applyAlignment="1">
      <alignment horizontal="center" vertical="center" wrapText="1"/>
    </xf>
    <xf numFmtId="0" fontId="6" fillId="11" borderId="34" xfId="2" applyFont="1" applyFill="1" applyBorder="1" applyAlignment="1">
      <alignment horizontal="center" vertical="center" wrapText="1"/>
    </xf>
    <xf numFmtId="0" fontId="6" fillId="11" borderId="53" xfId="2" applyFont="1" applyFill="1" applyBorder="1" applyAlignment="1">
      <alignment horizontal="center" vertical="center" wrapText="1"/>
    </xf>
    <xf numFmtId="4" fontId="5" fillId="13" borderId="0" xfId="2" applyNumberFormat="1" applyFont="1" applyFill="1" applyBorder="1"/>
    <xf numFmtId="0" fontId="5" fillId="15" borderId="0" xfId="2" applyFont="1" applyFill="1" applyBorder="1"/>
    <xf numFmtId="0" fontId="6" fillId="14" borderId="45" xfId="2" applyFont="1" applyFill="1" applyBorder="1" applyAlignment="1">
      <alignment vertical="center" wrapText="1"/>
    </xf>
    <xf numFmtId="0" fontId="6" fillId="14" borderId="54" xfId="2" applyFont="1" applyFill="1" applyBorder="1" applyAlignment="1">
      <alignment vertical="center" wrapText="1"/>
    </xf>
    <xf numFmtId="0" fontId="5" fillId="14" borderId="8" xfId="2" applyFont="1" applyFill="1" applyBorder="1"/>
    <xf numFmtId="167" fontId="6" fillId="14" borderId="55" xfId="3" applyNumberFormat="1" applyFont="1" applyFill="1" applyBorder="1" applyAlignment="1" applyProtection="1">
      <alignment horizontal="right" vertic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4" fontId="13" fillId="14" borderId="11" xfId="2" applyNumberFormat="1" applyFont="1" applyFill="1" applyBorder="1" applyAlignment="1">
      <alignment horizontal="right" vertical="center"/>
    </xf>
    <xf numFmtId="0" fontId="13" fillId="13" borderId="38" xfId="2" applyFont="1" applyFill="1" applyBorder="1" applyAlignment="1">
      <alignment vertical="center"/>
    </xf>
    <xf numFmtId="0" fontId="25" fillId="13" borderId="2" xfId="2" applyFont="1" applyFill="1" applyBorder="1"/>
    <xf numFmtId="0" fontId="25" fillId="13" borderId="0" xfId="2" applyFont="1" applyFill="1" applyBorder="1"/>
    <xf numFmtId="4" fontId="25" fillId="13" borderId="11" xfId="2" applyNumberFormat="1" applyFont="1" applyFill="1" applyBorder="1" applyAlignment="1">
      <alignment horizontal="right"/>
    </xf>
    <xf numFmtId="0" fontId="25" fillId="13" borderId="38"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4" fontId="5" fillId="14" borderId="11" xfId="2" applyNumberFormat="1" applyFont="1" applyFill="1" applyBorder="1" applyAlignment="1">
      <alignment horizontal="right"/>
    </xf>
    <xf numFmtId="165" fontId="6" fillId="14" borderId="38" xfId="3" applyFont="1" applyFill="1" applyBorder="1" applyAlignment="1" applyProtection="1">
      <alignment horizontal="center" vertical="center"/>
    </xf>
    <xf numFmtId="0" fontId="13" fillId="14" borderId="26" xfId="2" applyFont="1" applyFill="1" applyBorder="1" applyAlignment="1">
      <alignment vertical="center"/>
    </xf>
    <xf numFmtId="0" fontId="13" fillId="14" borderId="39" xfId="2" applyFont="1" applyFill="1" applyBorder="1" applyAlignment="1">
      <alignment vertical="center"/>
    </xf>
    <xf numFmtId="165" fontId="13" fillId="13" borderId="50" xfId="2" applyNumberFormat="1" applyFont="1" applyFill="1" applyBorder="1" applyAlignment="1">
      <alignment horizontal="center" vertical="center"/>
    </xf>
    <xf numFmtId="0" fontId="5" fillId="13" borderId="0" xfId="2" applyFont="1" applyFill="1" applyBorder="1"/>
    <xf numFmtId="0" fontId="5" fillId="14" borderId="0" xfId="2" applyFont="1" applyFill="1" applyBorder="1"/>
    <xf numFmtId="0" fontId="6" fillId="11" borderId="56" xfId="2" applyFont="1" applyFill="1" applyBorder="1" applyAlignment="1">
      <alignment vertical="center"/>
    </xf>
    <xf numFmtId="0" fontId="6" fillId="11" borderId="57" xfId="2" applyFont="1" applyFill="1" applyBorder="1" applyAlignment="1">
      <alignment vertical="center"/>
    </xf>
    <xf numFmtId="165" fontId="6" fillId="11" borderId="57" xfId="3" applyFont="1" applyFill="1" applyBorder="1" applyAlignment="1" applyProtection="1">
      <alignment horizontal="center" vertical="center"/>
    </xf>
    <xf numFmtId="165" fontId="6" fillId="11" borderId="58"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6" fillId="11" borderId="52" xfId="2" applyFont="1" applyFill="1" applyBorder="1" applyAlignment="1">
      <alignment vertical="center"/>
    </xf>
    <xf numFmtId="0" fontId="6" fillId="11" borderId="59" xfId="2" applyFont="1" applyFill="1" applyBorder="1" applyAlignment="1">
      <alignment vertical="center"/>
    </xf>
    <xf numFmtId="0" fontId="5" fillId="17" borderId="57" xfId="2" applyFont="1" applyFill="1" applyBorder="1"/>
    <xf numFmtId="4" fontId="32" fillId="14" borderId="0" xfId="0" applyNumberFormat="1" applyFont="1" applyFill="1" applyBorder="1"/>
    <xf numFmtId="0" fontId="5" fillId="13" borderId="2" xfId="2" applyFont="1" applyFill="1" applyBorder="1"/>
    <xf numFmtId="0" fontId="5" fillId="15" borderId="45" xfId="2" applyFont="1" applyFill="1" applyBorder="1"/>
    <xf numFmtId="0" fontId="5" fillId="15" borderId="8" xfId="2"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4" fontId="13" fillId="14" borderId="2" xfId="2" applyNumberFormat="1" applyFont="1" applyFill="1" applyBorder="1" applyAlignment="1">
      <alignment horizontal="right" vertical="center"/>
    </xf>
    <xf numFmtId="0" fontId="13" fillId="15" borderId="11" xfId="2" applyFont="1" applyFill="1" applyBorder="1" applyAlignment="1">
      <alignment vertical="center" wrapText="1"/>
    </xf>
    <xf numFmtId="0" fontId="34" fillId="14" borderId="0" xfId="0" applyFont="1" applyFill="1" applyBorder="1" applyAlignment="1">
      <alignment vertical="center"/>
    </xf>
    <xf numFmtId="0" fontId="33"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5" fillId="14" borderId="0" xfId="2" applyFont="1" applyFill="1"/>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4" fontId="5" fillId="15" borderId="2" xfId="2" applyNumberFormat="1" applyFont="1" applyFill="1" applyBorder="1"/>
    <xf numFmtId="0" fontId="5" fillId="15" borderId="11" xfId="2" applyFont="1" applyFill="1" applyBorder="1"/>
    <xf numFmtId="4" fontId="5" fillId="0" borderId="2" xfId="2" applyNumberFormat="1" applyFont="1" applyBorder="1"/>
    <xf numFmtId="167"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6" xfId="2" applyFont="1" applyFill="1" applyBorder="1"/>
    <xf numFmtId="0" fontId="13" fillId="13" borderId="0" xfId="2" applyFont="1" applyFill="1" applyBorder="1"/>
    <xf numFmtId="0" fontId="13" fillId="15" borderId="26" xfId="2" applyFont="1" applyFill="1" applyBorder="1"/>
    <xf numFmtId="0" fontId="13" fillId="15" borderId="16" xfId="2" applyFont="1" applyFill="1" applyBorder="1"/>
    <xf numFmtId="0" fontId="6" fillId="11" borderId="26" xfId="2" applyFont="1" applyFill="1" applyBorder="1" applyAlignment="1">
      <alignment vertical="center"/>
    </xf>
    <xf numFmtId="0" fontId="6" fillId="11" borderId="57" xfId="2" applyFont="1" applyFill="1" applyBorder="1" applyAlignment="1">
      <alignment vertical="center"/>
    </xf>
    <xf numFmtId="0" fontId="6" fillId="11" borderId="52" xfId="2" applyFont="1" applyFill="1" applyBorder="1" applyAlignment="1">
      <alignment vertical="center"/>
    </xf>
    <xf numFmtId="165" fontId="6" fillId="11" borderId="28" xfId="3" applyFont="1" applyFill="1" applyBorder="1" applyAlignment="1" applyProtection="1">
      <alignment horizontal="center" vertical="center"/>
    </xf>
    <xf numFmtId="0" fontId="9" fillId="14" borderId="0" xfId="2" applyFont="1" applyFill="1" applyBorder="1" applyAlignment="1">
      <alignment horizontal="center"/>
    </xf>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6"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5" fillId="14" borderId="4" xfId="2" applyFont="1" applyFill="1" applyBorder="1"/>
    <xf numFmtId="0" fontId="5" fillId="13" borderId="40" xfId="2" applyFont="1" applyFill="1" applyBorder="1" applyAlignment="1" applyProtection="1">
      <protection locked="0"/>
    </xf>
    <xf numFmtId="0" fontId="5" fillId="13" borderId="0" xfId="2" applyFont="1" applyFill="1" applyBorder="1" applyAlignment="1" applyProtection="1">
      <protection locked="0"/>
    </xf>
    <xf numFmtId="0" fontId="5" fillId="14" borderId="40" xfId="2" applyFont="1" applyFill="1" applyBorder="1" applyAlignment="1">
      <alignment horizontal="center"/>
    </xf>
    <xf numFmtId="0" fontId="5" fillId="14" borderId="0" xfId="2" applyFont="1" applyFill="1" applyBorder="1" applyAlignment="1"/>
    <xf numFmtId="0" fontId="18" fillId="13" borderId="0" xfId="2" applyFont="1" applyFill="1" applyBorder="1" applyAlignment="1" applyProtection="1">
      <alignment horizontal="center" vertical="top" wrapText="1"/>
      <protection locked="0"/>
    </xf>
    <xf numFmtId="0" fontId="18" fillId="13" borderId="0" xfId="2" applyFont="1" applyFill="1" applyBorder="1" applyAlignment="1" applyProtection="1">
      <alignment vertical="top" wrapText="1"/>
      <protection locked="0"/>
    </xf>
    <xf numFmtId="0" fontId="5" fillId="14" borderId="0" xfId="2" applyFont="1" applyFill="1" applyBorder="1" applyAlignment="1">
      <alignment horizontal="center"/>
    </xf>
    <xf numFmtId="0" fontId="5" fillId="14" borderId="0" xfId="2" applyFont="1" applyFill="1" applyAlignment="1"/>
    <xf numFmtId="0" fontId="6" fillId="11" borderId="35" xfId="2" applyFont="1" applyFill="1" applyBorder="1" applyAlignment="1">
      <alignment horizontal="center" vertical="center" wrapText="1"/>
    </xf>
    <xf numFmtId="0" fontId="6" fillId="11" borderId="33" xfId="2" applyFont="1" applyFill="1" applyBorder="1" applyAlignment="1">
      <alignment horizontal="center" vertical="center" wrapText="1"/>
    </xf>
    <xf numFmtId="0" fontId="6" fillId="11" borderId="36" xfId="2" applyFont="1" applyFill="1" applyBorder="1" applyAlignment="1">
      <alignment horizontal="center" vertical="center" wrapText="1"/>
    </xf>
    <xf numFmtId="4" fontId="19" fillId="16" borderId="58" xfId="0" applyNumberFormat="1" applyFont="1" applyFill="1" applyBorder="1" applyAlignment="1">
      <alignment horizontal="right"/>
    </xf>
    <xf numFmtId="4" fontId="33" fillId="0" borderId="16" xfId="0" applyNumberFormat="1" applyFont="1" applyFill="1" applyBorder="1" applyAlignment="1">
      <alignment horizontal="right" vertical="center"/>
    </xf>
  </cellXfs>
  <cellStyles count="425">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6"/>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8"/>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31" xfId="267"/>
    <cellStyle name="Normal 2 4" xfId="268"/>
    <cellStyle name="Normal 2 4 2" xfId="269"/>
    <cellStyle name="Normal 2 4 3" xfId="270"/>
    <cellStyle name="Normal 2 4 4" xfId="271"/>
    <cellStyle name="Normal 2 5" xfId="272"/>
    <cellStyle name="Normal 2 5 2" xfId="273"/>
    <cellStyle name="Normal 2 5 3" xfId="274"/>
    <cellStyle name="Normal 2 5 4" xfId="275"/>
    <cellStyle name="Normal 2 6" xfId="276"/>
    <cellStyle name="Normal 2 6 2" xfId="277"/>
    <cellStyle name="Normal 2 6 3" xfId="278"/>
    <cellStyle name="Normal 2 6 4" xfId="279"/>
    <cellStyle name="Normal 2 7" xfId="280"/>
    <cellStyle name="Normal 2 7 2" xfId="281"/>
    <cellStyle name="Normal 2 7 3" xfId="282"/>
    <cellStyle name="Normal 2 7 4" xfId="283"/>
    <cellStyle name="Normal 2 8" xfId="284"/>
    <cellStyle name="Normal 2 8 2" xfId="285"/>
    <cellStyle name="Normal 2 8 3" xfId="286"/>
    <cellStyle name="Normal 2 8 4" xfId="287"/>
    <cellStyle name="Normal 2 82" xfId="288"/>
    <cellStyle name="Normal 2 83" xfId="289"/>
    <cellStyle name="Normal 2 86" xfId="290"/>
    <cellStyle name="Normal 2 9" xfId="291"/>
    <cellStyle name="Normal 2 9 2" xfId="292"/>
    <cellStyle name="Normal 2 9 3" xfId="293"/>
    <cellStyle name="Normal 2 9 4" xfId="294"/>
    <cellStyle name="Normal 3" xfId="295"/>
    <cellStyle name="Normal 3 10" xfId="296"/>
    <cellStyle name="Normal 3 11" xfId="297"/>
    <cellStyle name="Normal 3 2" xfId="298"/>
    <cellStyle name="Normal 3 3" xfId="299"/>
    <cellStyle name="Normal 3 4" xfId="300"/>
    <cellStyle name="Normal 3 5" xfId="301"/>
    <cellStyle name="Normal 3 6" xfId="302"/>
    <cellStyle name="Normal 3 7" xfId="303"/>
    <cellStyle name="Normal 3 8" xfId="304"/>
    <cellStyle name="Normal 3 9" xfId="305"/>
    <cellStyle name="Normal 4" xfId="306"/>
    <cellStyle name="Normal 4 10" xfId="307"/>
    <cellStyle name="Normal 4 11" xfId="308"/>
    <cellStyle name="Normal 4 12" xfId="309"/>
    <cellStyle name="Normal 4 13" xfId="310"/>
    <cellStyle name="Normal 4 14" xfId="311"/>
    <cellStyle name="Normal 4 15" xfId="312"/>
    <cellStyle name="Normal 4 16" xfId="313"/>
    <cellStyle name="Normal 4 17" xfId="314"/>
    <cellStyle name="Normal 4 18" xfId="315"/>
    <cellStyle name="Normal 4 19" xfId="316"/>
    <cellStyle name="Normal 4 2" xfId="317"/>
    <cellStyle name="Normal 4 2 2" xfId="318"/>
    <cellStyle name="Normal 4 20" xfId="319"/>
    <cellStyle name="Normal 4 21" xfId="320"/>
    <cellStyle name="Normal 4 22" xfId="321"/>
    <cellStyle name="Normal 4 3" xfId="322"/>
    <cellStyle name="Normal 4 3 2" xfId="323"/>
    <cellStyle name="Normal 4 4" xfId="324"/>
    <cellStyle name="Normal 4 4 2" xfId="325"/>
    <cellStyle name="Normal 4 5" xfId="326"/>
    <cellStyle name="Normal 4 5 2" xfId="327"/>
    <cellStyle name="Normal 4 6" xfId="328"/>
    <cellStyle name="Normal 4 7" xfId="329"/>
    <cellStyle name="Normal 4 8" xfId="330"/>
    <cellStyle name="Normal 4 9" xfId="331"/>
    <cellStyle name="Normal 5" xfId="332"/>
    <cellStyle name="Normal 5 10" xfId="333"/>
    <cellStyle name="Normal 5 10 2" xfId="334"/>
    <cellStyle name="Normal 5 11" xfId="335"/>
    <cellStyle name="Normal 5 11 2" xfId="336"/>
    <cellStyle name="Normal 5 12" xfId="337"/>
    <cellStyle name="Normal 5 12 2" xfId="338"/>
    <cellStyle name="Normal 5 13" xfId="339"/>
    <cellStyle name="Normal 5 13 2" xfId="340"/>
    <cellStyle name="Normal 5 14" xfId="341"/>
    <cellStyle name="Normal 5 14 2" xfId="342"/>
    <cellStyle name="Normal 5 15" xfId="343"/>
    <cellStyle name="Normal 5 15 2" xfId="344"/>
    <cellStyle name="Normal 5 16" xfId="345"/>
    <cellStyle name="Normal 5 16 2" xfId="346"/>
    <cellStyle name="Normal 5 17" xfId="347"/>
    <cellStyle name="Normal 5 17 2" xfId="348"/>
    <cellStyle name="Normal 5 18" xfId="349"/>
    <cellStyle name="Normal 5 19" xfId="350"/>
    <cellStyle name="Normal 5 2" xfId="351"/>
    <cellStyle name="Normal 5 2 2" xfId="352"/>
    <cellStyle name="Normal 5 20" xfId="353"/>
    <cellStyle name="Normal 5 21" xfId="354"/>
    <cellStyle name="Normal 5 22" xfId="355"/>
    <cellStyle name="Normal 5 3" xfId="356"/>
    <cellStyle name="Normal 5 3 2" xfId="357"/>
    <cellStyle name="Normal 5 3 3" xfId="358"/>
    <cellStyle name="Normal 5 4" xfId="359"/>
    <cellStyle name="Normal 5 4 2" xfId="360"/>
    <cellStyle name="Normal 5 4 3" xfId="361"/>
    <cellStyle name="Normal 5 5" xfId="362"/>
    <cellStyle name="Normal 5 5 2" xfId="363"/>
    <cellStyle name="Normal 5 5 3" xfId="364"/>
    <cellStyle name="Normal 5 6" xfId="365"/>
    <cellStyle name="Normal 5 6 2" xfId="366"/>
    <cellStyle name="Normal 5 7" xfId="367"/>
    <cellStyle name="Normal 5 7 2" xfId="368"/>
    <cellStyle name="Normal 5 7 3" xfId="369"/>
    <cellStyle name="Normal 5 8" xfId="370"/>
    <cellStyle name="Normal 5 8 2" xfId="371"/>
    <cellStyle name="Normal 5 9" xfId="372"/>
    <cellStyle name="Normal 5 9 2" xfId="373"/>
    <cellStyle name="Normal 56" xfId="374"/>
    <cellStyle name="Normal 56 2" xfId="375"/>
    <cellStyle name="Normal 6" xfId="376"/>
    <cellStyle name="Normal 6 2" xfId="377"/>
    <cellStyle name="Normal 6 2 2" xfId="378"/>
    <cellStyle name="Normal 6 3" xfId="379"/>
    <cellStyle name="Normal 6 4" xfId="380"/>
    <cellStyle name="Normal 7 10" xfId="381"/>
    <cellStyle name="Normal 7 11" xfId="382"/>
    <cellStyle name="Normal 7 12" xfId="383"/>
    <cellStyle name="Normal 7 13" xfId="384"/>
    <cellStyle name="Normal 7 14" xfId="385"/>
    <cellStyle name="Normal 7 15" xfId="386"/>
    <cellStyle name="Normal 7 16" xfId="387"/>
    <cellStyle name="Normal 7 17" xfId="388"/>
    <cellStyle name="Normal 7 18" xfId="389"/>
    <cellStyle name="Normal 7 19" xfId="390"/>
    <cellStyle name="Normal 7 2" xfId="391"/>
    <cellStyle name="Normal 7 3" xfId="392"/>
    <cellStyle name="Normal 7 4" xfId="393"/>
    <cellStyle name="Normal 7 5" xfId="394"/>
    <cellStyle name="Normal 7 6" xfId="395"/>
    <cellStyle name="Normal 7 7" xfId="396"/>
    <cellStyle name="Normal 7 8" xfId="397"/>
    <cellStyle name="Normal 7 9" xfId="398"/>
    <cellStyle name="Normal 8" xfId="5"/>
    <cellStyle name="Normal 8 2" xfId="399"/>
    <cellStyle name="Normal 9" xfId="400"/>
    <cellStyle name="Normal 9 2" xfId="401"/>
    <cellStyle name="Normal 9 3" xfId="402"/>
    <cellStyle name="Normal 9 4" xfId="403"/>
    <cellStyle name="Notas 2 2" xfId="404"/>
    <cellStyle name="Notas 9" xfId="405"/>
    <cellStyle name="Porcentaje" xfId="1" builtinId="5"/>
    <cellStyle name="Porcentaje 2" xfId="406"/>
    <cellStyle name="Porcentaje 2 2" xfId="7"/>
    <cellStyle name="Porcentual 2" xfId="407"/>
    <cellStyle name="Porcentual 2 2" xfId="408"/>
    <cellStyle name="Porcentual 2 3" xfId="409"/>
    <cellStyle name="Porcentual 3" xfId="410"/>
    <cellStyle name="SAPBEXstdItem" xfId="411"/>
    <cellStyle name="Total 10" xfId="412"/>
    <cellStyle name="Total 11" xfId="413"/>
    <cellStyle name="Total 12" xfId="414"/>
    <cellStyle name="Total 13" xfId="415"/>
    <cellStyle name="Total 14" xfId="416"/>
    <cellStyle name="Total 2" xfId="417"/>
    <cellStyle name="Total 3" xfId="418"/>
    <cellStyle name="Total 4" xfId="419"/>
    <cellStyle name="Total 5" xfId="420"/>
    <cellStyle name="Total 6" xfId="421"/>
    <cellStyle name="Total 7" xfId="422"/>
    <cellStyle name="Total 8" xfId="423"/>
    <cellStyle name="Total 9" xfId="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79"/>
  <sheetViews>
    <sheetView tabSelected="1" zoomScaleNormal="100" workbookViewId="0">
      <selection activeCell="A11" sqref="A11"/>
    </sheetView>
  </sheetViews>
  <sheetFormatPr baseColWidth="10" defaultRowHeight="12.75"/>
  <cols>
    <col min="1" max="1" width="67.7109375" style="59" customWidth="1"/>
    <col min="2" max="2" width="16.42578125" style="59" customWidth="1"/>
    <col min="3" max="3" width="18.5703125" style="59" customWidth="1"/>
    <col min="4" max="4" width="19.140625" style="59" customWidth="1"/>
    <col min="5" max="5" width="14.85546875" style="4" customWidth="1"/>
    <col min="6" max="6" width="17.85546875" style="4" bestFit="1" customWidth="1"/>
    <col min="7" max="7" width="11.42578125" style="4"/>
    <col min="8" max="256" width="11.42578125" style="59"/>
    <col min="257" max="257" width="67.7109375" style="59" customWidth="1"/>
    <col min="258" max="258" width="16.42578125" style="59" customWidth="1"/>
    <col min="259" max="259" width="18.5703125" style="59" customWidth="1"/>
    <col min="260" max="260" width="19.140625" style="59" customWidth="1"/>
    <col min="261" max="261" width="14.85546875" style="59" customWidth="1"/>
    <col min="262" max="512" width="11.42578125" style="59"/>
    <col min="513" max="513" width="67.7109375" style="59" customWidth="1"/>
    <col min="514" max="514" width="16.42578125" style="59" customWidth="1"/>
    <col min="515" max="515" width="18.5703125" style="59" customWidth="1"/>
    <col min="516" max="516" width="19.140625" style="59" customWidth="1"/>
    <col min="517" max="517" width="14.85546875" style="59" customWidth="1"/>
    <col min="518" max="768" width="11.42578125" style="59"/>
    <col min="769" max="769" width="67.7109375" style="59" customWidth="1"/>
    <col min="770" max="770" width="16.42578125" style="59" customWidth="1"/>
    <col min="771" max="771" width="18.5703125" style="59" customWidth="1"/>
    <col min="772" max="772" width="19.140625" style="59" customWidth="1"/>
    <col min="773" max="773" width="14.85546875" style="59" customWidth="1"/>
    <col min="774" max="1024" width="11.42578125" style="59"/>
    <col min="1025" max="1025" width="67.7109375" style="59" customWidth="1"/>
    <col min="1026" max="1026" width="16.42578125" style="59" customWidth="1"/>
    <col min="1027" max="1027" width="18.5703125" style="59" customWidth="1"/>
    <col min="1028" max="1028" width="19.140625" style="59" customWidth="1"/>
    <col min="1029" max="1029" width="14.85546875" style="59" customWidth="1"/>
    <col min="1030" max="1280" width="11.42578125" style="59"/>
    <col min="1281" max="1281" width="67.7109375" style="59" customWidth="1"/>
    <col min="1282" max="1282" width="16.42578125" style="59" customWidth="1"/>
    <col min="1283" max="1283" width="18.5703125" style="59" customWidth="1"/>
    <col min="1284" max="1284" width="19.140625" style="59" customWidth="1"/>
    <col min="1285" max="1285" width="14.85546875" style="59" customWidth="1"/>
    <col min="1286" max="1536" width="11.42578125" style="59"/>
    <col min="1537" max="1537" width="67.7109375" style="59" customWidth="1"/>
    <col min="1538" max="1538" width="16.42578125" style="59" customWidth="1"/>
    <col min="1539" max="1539" width="18.5703125" style="59" customWidth="1"/>
    <col min="1540" max="1540" width="19.140625" style="59" customWidth="1"/>
    <col min="1541" max="1541" width="14.85546875" style="59" customWidth="1"/>
    <col min="1542" max="1792" width="11.42578125" style="59"/>
    <col min="1793" max="1793" width="67.7109375" style="59" customWidth="1"/>
    <col min="1794" max="1794" width="16.42578125" style="59" customWidth="1"/>
    <col min="1795" max="1795" width="18.5703125" style="59" customWidth="1"/>
    <col min="1796" max="1796" width="19.140625" style="59" customWidth="1"/>
    <col min="1797" max="1797" width="14.85546875" style="59" customWidth="1"/>
    <col min="1798" max="2048" width="11.42578125" style="59"/>
    <col min="2049" max="2049" width="67.7109375" style="59" customWidth="1"/>
    <col min="2050" max="2050" width="16.42578125" style="59" customWidth="1"/>
    <col min="2051" max="2051" width="18.5703125" style="59" customWidth="1"/>
    <col min="2052" max="2052" width="19.140625" style="59" customWidth="1"/>
    <col min="2053" max="2053" width="14.85546875" style="59" customWidth="1"/>
    <col min="2054" max="2304" width="11.42578125" style="59"/>
    <col min="2305" max="2305" width="67.7109375" style="59" customWidth="1"/>
    <col min="2306" max="2306" width="16.42578125" style="59" customWidth="1"/>
    <col min="2307" max="2307" width="18.5703125" style="59" customWidth="1"/>
    <col min="2308" max="2308" width="19.140625" style="59" customWidth="1"/>
    <col min="2309" max="2309" width="14.85546875" style="59" customWidth="1"/>
    <col min="2310" max="2560" width="11.42578125" style="59"/>
    <col min="2561" max="2561" width="67.7109375" style="59" customWidth="1"/>
    <col min="2562" max="2562" width="16.42578125" style="59" customWidth="1"/>
    <col min="2563" max="2563" width="18.5703125" style="59" customWidth="1"/>
    <col min="2564" max="2564" width="19.140625" style="59" customWidth="1"/>
    <col min="2565" max="2565" width="14.85546875" style="59" customWidth="1"/>
    <col min="2566" max="2816" width="11.42578125" style="59"/>
    <col min="2817" max="2817" width="67.7109375" style="59" customWidth="1"/>
    <col min="2818" max="2818" width="16.42578125" style="59" customWidth="1"/>
    <col min="2819" max="2819" width="18.5703125" style="59" customWidth="1"/>
    <col min="2820" max="2820" width="19.140625" style="59" customWidth="1"/>
    <col min="2821" max="2821" width="14.85546875" style="59" customWidth="1"/>
    <col min="2822" max="3072" width="11.42578125" style="59"/>
    <col min="3073" max="3073" width="67.7109375" style="59" customWidth="1"/>
    <col min="3074" max="3074" width="16.42578125" style="59" customWidth="1"/>
    <col min="3075" max="3075" width="18.5703125" style="59" customWidth="1"/>
    <col min="3076" max="3076" width="19.140625" style="59" customWidth="1"/>
    <col min="3077" max="3077" width="14.85546875" style="59" customWidth="1"/>
    <col min="3078" max="3328" width="11.42578125" style="59"/>
    <col min="3329" max="3329" width="67.7109375" style="59" customWidth="1"/>
    <col min="3330" max="3330" width="16.42578125" style="59" customWidth="1"/>
    <col min="3331" max="3331" width="18.5703125" style="59" customWidth="1"/>
    <col min="3332" max="3332" width="19.140625" style="59" customWidth="1"/>
    <col min="3333" max="3333" width="14.85546875" style="59" customWidth="1"/>
    <col min="3334" max="3584" width="11.42578125" style="59"/>
    <col min="3585" max="3585" width="67.7109375" style="59" customWidth="1"/>
    <col min="3586" max="3586" width="16.42578125" style="59" customWidth="1"/>
    <col min="3587" max="3587" width="18.5703125" style="59" customWidth="1"/>
    <col min="3588" max="3588" width="19.140625" style="59" customWidth="1"/>
    <col min="3589" max="3589" width="14.85546875" style="59" customWidth="1"/>
    <col min="3590" max="3840" width="11.42578125" style="59"/>
    <col min="3841" max="3841" width="67.7109375" style="59" customWidth="1"/>
    <col min="3842" max="3842" width="16.42578125" style="59" customWidth="1"/>
    <col min="3843" max="3843" width="18.5703125" style="59" customWidth="1"/>
    <col min="3844" max="3844" width="19.140625" style="59" customWidth="1"/>
    <col min="3845" max="3845" width="14.85546875" style="59" customWidth="1"/>
    <col min="3846" max="4096" width="11.42578125" style="59"/>
    <col min="4097" max="4097" width="67.7109375" style="59" customWidth="1"/>
    <col min="4098" max="4098" width="16.42578125" style="59" customWidth="1"/>
    <col min="4099" max="4099" width="18.5703125" style="59" customWidth="1"/>
    <col min="4100" max="4100" width="19.140625" style="59" customWidth="1"/>
    <col min="4101" max="4101" width="14.85546875" style="59" customWidth="1"/>
    <col min="4102" max="4352" width="11.42578125" style="59"/>
    <col min="4353" max="4353" width="67.7109375" style="59" customWidth="1"/>
    <col min="4354" max="4354" width="16.42578125" style="59" customWidth="1"/>
    <col min="4355" max="4355" width="18.5703125" style="59" customWidth="1"/>
    <col min="4356" max="4356" width="19.140625" style="59" customWidth="1"/>
    <col min="4357" max="4357" width="14.85546875" style="59" customWidth="1"/>
    <col min="4358" max="4608" width="11.42578125" style="59"/>
    <col min="4609" max="4609" width="67.7109375" style="59" customWidth="1"/>
    <col min="4610" max="4610" width="16.42578125" style="59" customWidth="1"/>
    <col min="4611" max="4611" width="18.5703125" style="59" customWidth="1"/>
    <col min="4612" max="4612" width="19.140625" style="59" customWidth="1"/>
    <col min="4613" max="4613" width="14.85546875" style="59" customWidth="1"/>
    <col min="4614" max="4864" width="11.42578125" style="59"/>
    <col min="4865" max="4865" width="67.7109375" style="59" customWidth="1"/>
    <col min="4866" max="4866" width="16.42578125" style="59" customWidth="1"/>
    <col min="4867" max="4867" width="18.5703125" style="59" customWidth="1"/>
    <col min="4868" max="4868" width="19.140625" style="59" customWidth="1"/>
    <col min="4869" max="4869" width="14.85546875" style="59" customWidth="1"/>
    <col min="4870" max="5120" width="11.42578125" style="59"/>
    <col min="5121" max="5121" width="67.7109375" style="59" customWidth="1"/>
    <col min="5122" max="5122" width="16.42578125" style="59" customWidth="1"/>
    <col min="5123" max="5123" width="18.5703125" style="59" customWidth="1"/>
    <col min="5124" max="5124" width="19.140625" style="59" customWidth="1"/>
    <col min="5125" max="5125" width="14.85546875" style="59" customWidth="1"/>
    <col min="5126" max="5376" width="11.42578125" style="59"/>
    <col min="5377" max="5377" width="67.7109375" style="59" customWidth="1"/>
    <col min="5378" max="5378" width="16.42578125" style="59" customWidth="1"/>
    <col min="5379" max="5379" width="18.5703125" style="59" customWidth="1"/>
    <col min="5380" max="5380" width="19.140625" style="59" customWidth="1"/>
    <col min="5381" max="5381" width="14.85546875" style="59" customWidth="1"/>
    <col min="5382" max="5632" width="11.42578125" style="59"/>
    <col min="5633" max="5633" width="67.7109375" style="59" customWidth="1"/>
    <col min="5634" max="5634" width="16.42578125" style="59" customWidth="1"/>
    <col min="5635" max="5635" width="18.5703125" style="59" customWidth="1"/>
    <col min="5636" max="5636" width="19.140625" style="59" customWidth="1"/>
    <col min="5637" max="5637" width="14.85546875" style="59" customWidth="1"/>
    <col min="5638" max="5888" width="11.42578125" style="59"/>
    <col min="5889" max="5889" width="67.7109375" style="59" customWidth="1"/>
    <col min="5890" max="5890" width="16.42578125" style="59" customWidth="1"/>
    <col min="5891" max="5891" width="18.5703125" style="59" customWidth="1"/>
    <col min="5892" max="5892" width="19.140625" style="59" customWidth="1"/>
    <col min="5893" max="5893" width="14.85546875" style="59" customWidth="1"/>
    <col min="5894" max="6144" width="11.42578125" style="59"/>
    <col min="6145" max="6145" width="67.7109375" style="59" customWidth="1"/>
    <col min="6146" max="6146" width="16.42578125" style="59" customWidth="1"/>
    <col min="6147" max="6147" width="18.5703125" style="59" customWidth="1"/>
    <col min="6148" max="6148" width="19.140625" style="59" customWidth="1"/>
    <col min="6149" max="6149" width="14.85546875" style="59" customWidth="1"/>
    <col min="6150" max="6400" width="11.42578125" style="59"/>
    <col min="6401" max="6401" width="67.7109375" style="59" customWidth="1"/>
    <col min="6402" max="6402" width="16.42578125" style="59" customWidth="1"/>
    <col min="6403" max="6403" width="18.5703125" style="59" customWidth="1"/>
    <col min="6404" max="6404" width="19.140625" style="59" customWidth="1"/>
    <col min="6405" max="6405" width="14.85546875" style="59" customWidth="1"/>
    <col min="6406" max="6656" width="11.42578125" style="59"/>
    <col min="6657" max="6657" width="67.7109375" style="59" customWidth="1"/>
    <col min="6658" max="6658" width="16.42578125" style="59" customWidth="1"/>
    <col min="6659" max="6659" width="18.5703125" style="59" customWidth="1"/>
    <col min="6660" max="6660" width="19.140625" style="59" customWidth="1"/>
    <col min="6661" max="6661" width="14.85546875" style="59" customWidth="1"/>
    <col min="6662" max="6912" width="11.42578125" style="59"/>
    <col min="6913" max="6913" width="67.7109375" style="59" customWidth="1"/>
    <col min="6914" max="6914" width="16.42578125" style="59" customWidth="1"/>
    <col min="6915" max="6915" width="18.5703125" style="59" customWidth="1"/>
    <col min="6916" max="6916" width="19.140625" style="59" customWidth="1"/>
    <col min="6917" max="6917" width="14.85546875" style="59" customWidth="1"/>
    <col min="6918" max="7168" width="11.42578125" style="59"/>
    <col min="7169" max="7169" width="67.7109375" style="59" customWidth="1"/>
    <col min="7170" max="7170" width="16.42578125" style="59" customWidth="1"/>
    <col min="7171" max="7171" width="18.5703125" style="59" customWidth="1"/>
    <col min="7172" max="7172" width="19.140625" style="59" customWidth="1"/>
    <col min="7173" max="7173" width="14.85546875" style="59" customWidth="1"/>
    <col min="7174" max="7424" width="11.42578125" style="59"/>
    <col min="7425" max="7425" width="67.7109375" style="59" customWidth="1"/>
    <col min="7426" max="7426" width="16.42578125" style="59" customWidth="1"/>
    <col min="7427" max="7427" width="18.5703125" style="59" customWidth="1"/>
    <col min="7428" max="7428" width="19.140625" style="59" customWidth="1"/>
    <col min="7429" max="7429" width="14.85546875" style="59" customWidth="1"/>
    <col min="7430" max="7680" width="11.42578125" style="59"/>
    <col min="7681" max="7681" width="67.7109375" style="59" customWidth="1"/>
    <col min="7682" max="7682" width="16.42578125" style="59" customWidth="1"/>
    <col min="7683" max="7683" width="18.5703125" style="59" customWidth="1"/>
    <col min="7684" max="7684" width="19.140625" style="59" customWidth="1"/>
    <col min="7685" max="7685" width="14.85546875" style="59" customWidth="1"/>
    <col min="7686" max="7936" width="11.42578125" style="59"/>
    <col min="7937" max="7937" width="67.7109375" style="59" customWidth="1"/>
    <col min="7938" max="7938" width="16.42578125" style="59" customWidth="1"/>
    <col min="7939" max="7939" width="18.5703125" style="59" customWidth="1"/>
    <col min="7940" max="7940" width="19.140625" style="59" customWidth="1"/>
    <col min="7941" max="7941" width="14.85546875" style="59" customWidth="1"/>
    <col min="7942" max="8192" width="11.42578125" style="59"/>
    <col min="8193" max="8193" width="67.7109375" style="59" customWidth="1"/>
    <col min="8194" max="8194" width="16.42578125" style="59" customWidth="1"/>
    <col min="8195" max="8195" width="18.5703125" style="59" customWidth="1"/>
    <col min="8196" max="8196" width="19.140625" style="59" customWidth="1"/>
    <col min="8197" max="8197" width="14.85546875" style="59" customWidth="1"/>
    <col min="8198" max="8448" width="11.42578125" style="59"/>
    <col min="8449" max="8449" width="67.7109375" style="59" customWidth="1"/>
    <col min="8450" max="8450" width="16.42578125" style="59" customWidth="1"/>
    <col min="8451" max="8451" width="18.5703125" style="59" customWidth="1"/>
    <col min="8452" max="8452" width="19.140625" style="59" customWidth="1"/>
    <col min="8453" max="8453" width="14.85546875" style="59" customWidth="1"/>
    <col min="8454" max="8704" width="11.42578125" style="59"/>
    <col min="8705" max="8705" width="67.7109375" style="59" customWidth="1"/>
    <col min="8706" max="8706" width="16.42578125" style="59" customWidth="1"/>
    <col min="8707" max="8707" width="18.5703125" style="59" customWidth="1"/>
    <col min="8708" max="8708" width="19.140625" style="59" customWidth="1"/>
    <col min="8709" max="8709" width="14.85546875" style="59" customWidth="1"/>
    <col min="8710" max="8960" width="11.42578125" style="59"/>
    <col min="8961" max="8961" width="67.7109375" style="59" customWidth="1"/>
    <col min="8962" max="8962" width="16.42578125" style="59" customWidth="1"/>
    <col min="8963" max="8963" width="18.5703125" style="59" customWidth="1"/>
    <col min="8964" max="8964" width="19.140625" style="59" customWidth="1"/>
    <col min="8965" max="8965" width="14.85546875" style="59" customWidth="1"/>
    <col min="8966" max="9216" width="11.42578125" style="59"/>
    <col min="9217" max="9217" width="67.7109375" style="59" customWidth="1"/>
    <col min="9218" max="9218" width="16.42578125" style="59" customWidth="1"/>
    <col min="9219" max="9219" width="18.5703125" style="59" customWidth="1"/>
    <col min="9220" max="9220" width="19.140625" style="59" customWidth="1"/>
    <col min="9221" max="9221" width="14.85546875" style="59" customWidth="1"/>
    <col min="9222" max="9472" width="11.42578125" style="59"/>
    <col min="9473" max="9473" width="67.7109375" style="59" customWidth="1"/>
    <col min="9474" max="9474" width="16.42578125" style="59" customWidth="1"/>
    <col min="9475" max="9475" width="18.5703125" style="59" customWidth="1"/>
    <col min="9476" max="9476" width="19.140625" style="59" customWidth="1"/>
    <col min="9477" max="9477" width="14.85546875" style="59" customWidth="1"/>
    <col min="9478" max="9728" width="11.42578125" style="59"/>
    <col min="9729" max="9729" width="67.7109375" style="59" customWidth="1"/>
    <col min="9730" max="9730" width="16.42578125" style="59" customWidth="1"/>
    <col min="9731" max="9731" width="18.5703125" style="59" customWidth="1"/>
    <col min="9732" max="9732" width="19.140625" style="59" customWidth="1"/>
    <col min="9733" max="9733" width="14.85546875" style="59" customWidth="1"/>
    <col min="9734" max="9984" width="11.42578125" style="59"/>
    <col min="9985" max="9985" width="67.7109375" style="59" customWidth="1"/>
    <col min="9986" max="9986" width="16.42578125" style="59" customWidth="1"/>
    <col min="9987" max="9987" width="18.5703125" style="59" customWidth="1"/>
    <col min="9988" max="9988" width="19.140625" style="59" customWidth="1"/>
    <col min="9989" max="9989" width="14.85546875" style="59" customWidth="1"/>
    <col min="9990" max="10240" width="11.42578125" style="59"/>
    <col min="10241" max="10241" width="67.7109375" style="59" customWidth="1"/>
    <col min="10242" max="10242" width="16.42578125" style="59" customWidth="1"/>
    <col min="10243" max="10243" width="18.5703125" style="59" customWidth="1"/>
    <col min="10244" max="10244" width="19.140625" style="59" customWidth="1"/>
    <col min="10245" max="10245" width="14.85546875" style="59" customWidth="1"/>
    <col min="10246" max="10496" width="11.42578125" style="59"/>
    <col min="10497" max="10497" width="67.7109375" style="59" customWidth="1"/>
    <col min="10498" max="10498" width="16.42578125" style="59" customWidth="1"/>
    <col min="10499" max="10499" width="18.5703125" style="59" customWidth="1"/>
    <col min="10500" max="10500" width="19.140625" style="59" customWidth="1"/>
    <col min="10501" max="10501" width="14.85546875" style="59" customWidth="1"/>
    <col min="10502" max="10752" width="11.42578125" style="59"/>
    <col min="10753" max="10753" width="67.7109375" style="59" customWidth="1"/>
    <col min="10754" max="10754" width="16.42578125" style="59" customWidth="1"/>
    <col min="10755" max="10755" width="18.5703125" style="59" customWidth="1"/>
    <col min="10756" max="10756" width="19.140625" style="59" customWidth="1"/>
    <col min="10757" max="10757" width="14.85546875" style="59" customWidth="1"/>
    <col min="10758" max="11008" width="11.42578125" style="59"/>
    <col min="11009" max="11009" width="67.7109375" style="59" customWidth="1"/>
    <col min="11010" max="11010" width="16.42578125" style="59" customWidth="1"/>
    <col min="11011" max="11011" width="18.5703125" style="59" customWidth="1"/>
    <col min="11012" max="11012" width="19.140625" style="59" customWidth="1"/>
    <col min="11013" max="11013" width="14.85546875" style="59" customWidth="1"/>
    <col min="11014" max="11264" width="11.42578125" style="59"/>
    <col min="11265" max="11265" width="67.7109375" style="59" customWidth="1"/>
    <col min="11266" max="11266" width="16.42578125" style="59" customWidth="1"/>
    <col min="11267" max="11267" width="18.5703125" style="59" customWidth="1"/>
    <col min="11268" max="11268" width="19.140625" style="59" customWidth="1"/>
    <col min="11269" max="11269" width="14.85546875" style="59" customWidth="1"/>
    <col min="11270" max="11520" width="11.42578125" style="59"/>
    <col min="11521" max="11521" width="67.7109375" style="59" customWidth="1"/>
    <col min="11522" max="11522" width="16.42578125" style="59" customWidth="1"/>
    <col min="11523" max="11523" width="18.5703125" style="59" customWidth="1"/>
    <col min="11524" max="11524" width="19.140625" style="59" customWidth="1"/>
    <col min="11525" max="11525" width="14.85546875" style="59" customWidth="1"/>
    <col min="11526" max="11776" width="11.42578125" style="59"/>
    <col min="11777" max="11777" width="67.7109375" style="59" customWidth="1"/>
    <col min="11778" max="11778" width="16.42578125" style="59" customWidth="1"/>
    <col min="11779" max="11779" width="18.5703125" style="59" customWidth="1"/>
    <col min="11780" max="11780" width="19.140625" style="59" customWidth="1"/>
    <col min="11781" max="11781" width="14.85546875" style="59" customWidth="1"/>
    <col min="11782" max="12032" width="11.42578125" style="59"/>
    <col min="12033" max="12033" width="67.7109375" style="59" customWidth="1"/>
    <col min="12034" max="12034" width="16.42578125" style="59" customWidth="1"/>
    <col min="12035" max="12035" width="18.5703125" style="59" customWidth="1"/>
    <col min="12036" max="12036" width="19.140625" style="59" customWidth="1"/>
    <col min="12037" max="12037" width="14.85546875" style="59" customWidth="1"/>
    <col min="12038" max="12288" width="11.42578125" style="59"/>
    <col min="12289" max="12289" width="67.7109375" style="59" customWidth="1"/>
    <col min="12290" max="12290" width="16.42578125" style="59" customWidth="1"/>
    <col min="12291" max="12291" width="18.5703125" style="59" customWidth="1"/>
    <col min="12292" max="12292" width="19.140625" style="59" customWidth="1"/>
    <col min="12293" max="12293" width="14.85546875" style="59" customWidth="1"/>
    <col min="12294" max="12544" width="11.42578125" style="59"/>
    <col min="12545" max="12545" width="67.7109375" style="59" customWidth="1"/>
    <col min="12546" max="12546" width="16.42578125" style="59" customWidth="1"/>
    <col min="12547" max="12547" width="18.5703125" style="59" customWidth="1"/>
    <col min="12548" max="12548" width="19.140625" style="59" customWidth="1"/>
    <col min="12549" max="12549" width="14.85546875" style="59" customWidth="1"/>
    <col min="12550" max="12800" width="11.42578125" style="59"/>
    <col min="12801" max="12801" width="67.7109375" style="59" customWidth="1"/>
    <col min="12802" max="12802" width="16.42578125" style="59" customWidth="1"/>
    <col min="12803" max="12803" width="18.5703125" style="59" customWidth="1"/>
    <col min="12804" max="12804" width="19.140625" style="59" customWidth="1"/>
    <col min="12805" max="12805" width="14.85546875" style="59" customWidth="1"/>
    <col min="12806" max="13056" width="11.42578125" style="59"/>
    <col min="13057" max="13057" width="67.7109375" style="59" customWidth="1"/>
    <col min="13058" max="13058" width="16.42578125" style="59" customWidth="1"/>
    <col min="13059" max="13059" width="18.5703125" style="59" customWidth="1"/>
    <col min="13060" max="13060" width="19.140625" style="59" customWidth="1"/>
    <col min="13061" max="13061" width="14.85546875" style="59" customWidth="1"/>
    <col min="13062" max="13312" width="11.42578125" style="59"/>
    <col min="13313" max="13313" width="67.7109375" style="59" customWidth="1"/>
    <col min="13314" max="13314" width="16.42578125" style="59" customWidth="1"/>
    <col min="13315" max="13315" width="18.5703125" style="59" customWidth="1"/>
    <col min="13316" max="13316" width="19.140625" style="59" customWidth="1"/>
    <col min="13317" max="13317" width="14.85546875" style="59" customWidth="1"/>
    <col min="13318" max="13568" width="11.42578125" style="59"/>
    <col min="13569" max="13569" width="67.7109375" style="59" customWidth="1"/>
    <col min="13570" max="13570" width="16.42578125" style="59" customWidth="1"/>
    <col min="13571" max="13571" width="18.5703125" style="59" customWidth="1"/>
    <col min="13572" max="13572" width="19.140625" style="59" customWidth="1"/>
    <col min="13573" max="13573" width="14.85546875" style="59" customWidth="1"/>
    <col min="13574" max="13824" width="11.42578125" style="59"/>
    <col min="13825" max="13825" width="67.7109375" style="59" customWidth="1"/>
    <col min="13826" max="13826" width="16.42578125" style="59" customWidth="1"/>
    <col min="13827" max="13827" width="18.5703125" style="59" customWidth="1"/>
    <col min="13828" max="13828" width="19.140625" style="59" customWidth="1"/>
    <col min="13829" max="13829" width="14.85546875" style="59" customWidth="1"/>
    <col min="13830" max="14080" width="11.42578125" style="59"/>
    <col min="14081" max="14081" width="67.7109375" style="59" customWidth="1"/>
    <col min="14082" max="14082" width="16.42578125" style="59" customWidth="1"/>
    <col min="14083" max="14083" width="18.5703125" style="59" customWidth="1"/>
    <col min="14084" max="14084" width="19.140625" style="59" customWidth="1"/>
    <col min="14085" max="14085" width="14.85546875" style="59" customWidth="1"/>
    <col min="14086" max="14336" width="11.42578125" style="59"/>
    <col min="14337" max="14337" width="67.7109375" style="59" customWidth="1"/>
    <col min="14338" max="14338" width="16.42578125" style="59" customWidth="1"/>
    <col min="14339" max="14339" width="18.5703125" style="59" customWidth="1"/>
    <col min="14340" max="14340" width="19.140625" style="59" customWidth="1"/>
    <col min="14341" max="14341" width="14.85546875" style="59" customWidth="1"/>
    <col min="14342" max="14592" width="11.42578125" style="59"/>
    <col min="14593" max="14593" width="67.7109375" style="59" customWidth="1"/>
    <col min="14594" max="14594" width="16.42578125" style="59" customWidth="1"/>
    <col min="14595" max="14595" width="18.5703125" style="59" customWidth="1"/>
    <col min="14596" max="14596" width="19.140625" style="59" customWidth="1"/>
    <col min="14597" max="14597" width="14.85546875" style="59" customWidth="1"/>
    <col min="14598" max="14848" width="11.42578125" style="59"/>
    <col min="14849" max="14849" width="67.7109375" style="59" customWidth="1"/>
    <col min="14850" max="14850" width="16.42578125" style="59" customWidth="1"/>
    <col min="14851" max="14851" width="18.5703125" style="59" customWidth="1"/>
    <col min="14852" max="14852" width="19.140625" style="59" customWidth="1"/>
    <col min="14853" max="14853" width="14.85546875" style="59" customWidth="1"/>
    <col min="14854" max="15104" width="11.42578125" style="59"/>
    <col min="15105" max="15105" width="67.7109375" style="59" customWidth="1"/>
    <col min="15106" max="15106" width="16.42578125" style="59" customWidth="1"/>
    <col min="15107" max="15107" width="18.5703125" style="59" customWidth="1"/>
    <col min="15108" max="15108" width="19.140625" style="59" customWidth="1"/>
    <col min="15109" max="15109" width="14.85546875" style="59" customWidth="1"/>
    <col min="15110" max="15360" width="11.42578125" style="59"/>
    <col min="15361" max="15361" width="67.7109375" style="59" customWidth="1"/>
    <col min="15362" max="15362" width="16.42578125" style="59" customWidth="1"/>
    <col min="15363" max="15363" width="18.5703125" style="59" customWidth="1"/>
    <col min="15364" max="15364" width="19.140625" style="59" customWidth="1"/>
    <col min="15365" max="15365" width="14.85546875" style="59" customWidth="1"/>
    <col min="15366" max="15616" width="11.42578125" style="59"/>
    <col min="15617" max="15617" width="67.7109375" style="59" customWidth="1"/>
    <col min="15618" max="15618" width="16.42578125" style="59" customWidth="1"/>
    <col min="15619" max="15619" width="18.5703125" style="59" customWidth="1"/>
    <col min="15620" max="15620" width="19.140625" style="59" customWidth="1"/>
    <col min="15621" max="15621" width="14.85546875" style="59" customWidth="1"/>
    <col min="15622" max="15872" width="11.42578125" style="59"/>
    <col min="15873" max="15873" width="67.7109375" style="59" customWidth="1"/>
    <col min="15874" max="15874" width="16.42578125" style="59" customWidth="1"/>
    <col min="15875" max="15875" width="18.5703125" style="59" customWidth="1"/>
    <col min="15876" max="15876" width="19.140625" style="59" customWidth="1"/>
    <col min="15877" max="15877" width="14.85546875" style="59" customWidth="1"/>
    <col min="15878" max="16128" width="11.42578125" style="59"/>
    <col min="16129" max="16129" width="67.7109375" style="59" customWidth="1"/>
    <col min="16130" max="16130" width="16.42578125" style="59" customWidth="1"/>
    <col min="16131" max="16131" width="18.5703125" style="59" customWidth="1"/>
    <col min="16132" max="16132" width="19.140625" style="59" customWidth="1"/>
    <col min="16133" max="16133" width="14.85546875" style="59" customWidth="1"/>
    <col min="16134" max="16384" width="11.42578125" style="59"/>
  </cols>
  <sheetData>
    <row r="1" spans="1:6" ht="4.5" customHeight="1">
      <c r="A1" s="1"/>
      <c r="B1" s="2"/>
      <c r="C1" s="2"/>
      <c r="D1" s="2"/>
      <c r="E1" s="3"/>
    </row>
    <row r="2" spans="1:6">
      <c r="A2" s="1" t="s">
        <v>0</v>
      </c>
      <c r="B2" s="2"/>
      <c r="C2" s="2"/>
      <c r="D2" s="2"/>
      <c r="E2" s="2"/>
      <c r="F2" s="5"/>
    </row>
    <row r="3" spans="1:6" ht="14.25" customHeight="1">
      <c r="A3" s="1" t="s">
        <v>358</v>
      </c>
      <c r="B3" s="2"/>
      <c r="C3" s="2"/>
      <c r="D3" s="2"/>
      <c r="E3" s="2"/>
    </row>
    <row r="4" spans="1:6">
      <c r="A4" s="6"/>
      <c r="B4" s="7"/>
      <c r="C4" s="8"/>
      <c r="D4" s="8"/>
      <c r="E4" s="9"/>
    </row>
    <row r="5" spans="1:6">
      <c r="A5" s="10" t="s">
        <v>1</v>
      </c>
      <c r="B5" s="11" t="s">
        <v>2</v>
      </c>
      <c r="C5" s="12"/>
      <c r="D5" s="13"/>
    </row>
    <row r="6" spans="1:6">
      <c r="A6" s="10"/>
      <c r="B6" s="14"/>
      <c r="C6" s="15"/>
      <c r="D6" s="9"/>
    </row>
    <row r="7" spans="1:6">
      <c r="A7" s="16" t="s">
        <v>3</v>
      </c>
      <c r="B7" s="16"/>
      <c r="C7" s="16"/>
      <c r="D7" s="16"/>
      <c r="E7" s="16"/>
    </row>
    <row r="8" spans="1:6">
      <c r="A8" s="17"/>
      <c r="B8" s="18"/>
      <c r="C8" s="19"/>
      <c r="D8" s="20"/>
    </row>
    <row r="9" spans="1:6">
      <c r="A9" s="21" t="s">
        <v>4</v>
      </c>
      <c r="B9" s="22"/>
      <c r="C9" s="8"/>
      <c r="D9" s="8"/>
    </row>
    <row r="10" spans="1:6">
      <c r="A10" s="23" t="s">
        <v>5</v>
      </c>
      <c r="B10" s="24"/>
      <c r="C10" s="8"/>
      <c r="D10" s="8"/>
    </row>
    <row r="11" spans="1:6">
      <c r="A11" s="4"/>
      <c r="B11" s="24"/>
      <c r="C11" s="4"/>
      <c r="D11" s="4"/>
    </row>
    <row r="12" spans="1:6">
      <c r="A12" s="25" t="s">
        <v>6</v>
      </c>
      <c r="B12" s="9"/>
      <c r="C12" s="9"/>
      <c r="D12" s="9"/>
    </row>
    <row r="13" spans="1:6">
      <c r="A13" s="26"/>
      <c r="B13" s="20"/>
      <c r="C13" s="20"/>
      <c r="D13" s="20"/>
      <c r="E13" s="9"/>
    </row>
    <row r="14" spans="1:6" ht="20.25" customHeight="1">
      <c r="A14" s="27" t="s">
        <v>7</v>
      </c>
      <c r="B14" s="28" t="s">
        <v>8</v>
      </c>
      <c r="C14" s="29" t="s">
        <v>9</v>
      </c>
      <c r="D14" s="29" t="s">
        <v>10</v>
      </c>
      <c r="E14" s="9"/>
    </row>
    <row r="15" spans="1:6">
      <c r="A15" s="30" t="s">
        <v>11</v>
      </c>
      <c r="B15" s="31"/>
      <c r="C15" s="32">
        <v>0</v>
      </c>
      <c r="D15" s="33">
        <v>0</v>
      </c>
      <c r="E15" s="9"/>
    </row>
    <row r="16" spans="1:6">
      <c r="A16" s="34"/>
      <c r="B16" s="35"/>
      <c r="C16" s="36">
        <v>0</v>
      </c>
      <c r="D16" s="37">
        <v>0</v>
      </c>
      <c r="E16" s="38"/>
    </row>
    <row r="17" spans="1:5">
      <c r="A17" s="34" t="s">
        <v>12</v>
      </c>
      <c r="B17" s="35"/>
      <c r="C17" s="36">
        <v>0</v>
      </c>
      <c r="D17" s="37">
        <v>0</v>
      </c>
      <c r="E17" s="38"/>
    </row>
    <row r="18" spans="1:5">
      <c r="A18" s="39" t="s">
        <v>13</v>
      </c>
      <c r="B18" s="40">
        <v>9885849.4600000009</v>
      </c>
      <c r="C18" s="41">
        <v>0</v>
      </c>
      <c r="D18" s="37">
        <v>0</v>
      </c>
      <c r="E18" s="9"/>
    </row>
    <row r="19" spans="1:5">
      <c r="A19" s="39" t="s">
        <v>14</v>
      </c>
      <c r="B19" s="40">
        <v>1675287.79</v>
      </c>
      <c r="C19" s="41">
        <v>0</v>
      </c>
      <c r="D19" s="37">
        <v>0</v>
      </c>
      <c r="E19" s="9"/>
    </row>
    <row r="20" spans="1:5">
      <c r="A20" s="42"/>
      <c r="B20" s="43"/>
      <c r="C20" s="44">
        <v>0</v>
      </c>
      <c r="D20" s="37">
        <v>0</v>
      </c>
      <c r="E20" s="9"/>
    </row>
    <row r="21" spans="1:5">
      <c r="A21" s="45" t="s">
        <v>15</v>
      </c>
      <c r="B21" s="46"/>
      <c r="C21" s="47">
        <v>0</v>
      </c>
      <c r="D21" s="48">
        <v>0</v>
      </c>
      <c r="E21" s="9"/>
    </row>
    <row r="22" spans="1:5">
      <c r="A22" s="26"/>
      <c r="B22" s="49">
        <f>SUM(B15:B21)</f>
        <v>11561137.25</v>
      </c>
      <c r="C22" s="29"/>
      <c r="D22" s="50">
        <f>SUM(D15:D21)</f>
        <v>0</v>
      </c>
    </row>
    <row r="23" spans="1:5">
      <c r="A23" s="26"/>
      <c r="B23" s="20"/>
      <c r="C23" s="20"/>
      <c r="D23" s="20"/>
    </row>
    <row r="24" spans="1:5">
      <c r="A24" s="26"/>
      <c r="B24" s="20"/>
      <c r="C24" s="20"/>
      <c r="D24" s="20"/>
    </row>
    <row r="25" spans="1:5">
      <c r="A25" s="51" t="s">
        <v>16</v>
      </c>
      <c r="B25" s="52"/>
      <c r="C25" s="20"/>
      <c r="D25" s="20"/>
    </row>
    <row r="27" spans="1:5" ht="18.75" customHeight="1">
      <c r="A27" s="27" t="s">
        <v>17</v>
      </c>
      <c r="B27" s="29" t="s">
        <v>8</v>
      </c>
      <c r="C27" s="29" t="s">
        <v>18</v>
      </c>
      <c r="D27" s="29" t="s">
        <v>19</v>
      </c>
    </row>
    <row r="28" spans="1:5">
      <c r="A28" s="53" t="s">
        <v>20</v>
      </c>
      <c r="B28" s="54"/>
      <c r="C28" s="54"/>
      <c r="D28" s="54"/>
    </row>
    <row r="29" spans="1:5">
      <c r="A29" s="55" t="s">
        <v>21</v>
      </c>
      <c r="B29" s="40">
        <v>1220840</v>
      </c>
      <c r="C29" s="40">
        <v>3770</v>
      </c>
      <c r="D29" s="40">
        <v>57840</v>
      </c>
    </row>
    <row r="30" spans="1:5">
      <c r="A30" s="56"/>
      <c r="B30" s="54"/>
      <c r="C30" s="54"/>
      <c r="D30" s="54"/>
    </row>
    <row r="31" spans="1:5" ht="14.25" customHeight="1">
      <c r="A31" s="56" t="s">
        <v>22</v>
      </c>
      <c r="B31" s="54"/>
      <c r="C31" s="54"/>
      <c r="D31" s="54"/>
    </row>
    <row r="32" spans="1:5" ht="14.25" customHeight="1">
      <c r="A32" s="57"/>
      <c r="B32" s="58"/>
      <c r="C32" s="58"/>
      <c r="D32" s="58"/>
    </row>
    <row r="33" spans="1:5" ht="14.25" customHeight="1">
      <c r="B33" s="60">
        <f>SUM(B28:B32)</f>
        <v>1220840</v>
      </c>
      <c r="C33" s="60">
        <f>SUM(C28:C32)</f>
        <v>3770</v>
      </c>
      <c r="D33" s="60">
        <f>SUM(D28:D32)</f>
        <v>57840</v>
      </c>
    </row>
    <row r="34" spans="1:5" ht="14.25" customHeight="1">
      <c r="B34" s="61"/>
      <c r="C34" s="61"/>
      <c r="D34" s="61"/>
    </row>
    <row r="35" spans="1:5" ht="14.25" customHeight="1"/>
    <row r="36" spans="1:5" ht="23.25" customHeight="1">
      <c r="A36" s="27" t="s">
        <v>23</v>
      </c>
      <c r="B36" s="28" t="s">
        <v>8</v>
      </c>
      <c r="C36" s="29" t="s">
        <v>24</v>
      </c>
      <c r="D36" s="29" t="s">
        <v>25</v>
      </c>
    </row>
    <row r="37" spans="1:5" ht="14.25" customHeight="1">
      <c r="A37" s="34" t="s">
        <v>26</v>
      </c>
      <c r="B37" s="62">
        <v>0</v>
      </c>
      <c r="C37" s="62">
        <v>0</v>
      </c>
      <c r="D37" s="62">
        <v>0</v>
      </c>
    </row>
    <row r="38" spans="1:5" ht="14.25" customHeight="1">
      <c r="A38" s="56"/>
      <c r="B38" s="54"/>
      <c r="C38" s="54"/>
      <c r="D38" s="54"/>
    </row>
    <row r="39" spans="1:5" ht="14.25" customHeight="1">
      <c r="A39" s="34" t="s">
        <v>27</v>
      </c>
      <c r="B39" s="63">
        <v>0</v>
      </c>
      <c r="C39" s="63">
        <v>0</v>
      </c>
      <c r="D39" s="63">
        <v>0</v>
      </c>
      <c r="E39" s="64"/>
    </row>
    <row r="40" spans="1:5" ht="14.25" customHeight="1">
      <c r="A40" s="57"/>
      <c r="B40" s="58"/>
      <c r="C40" s="58"/>
      <c r="D40" s="58"/>
    </row>
    <row r="41" spans="1:5" ht="14.25" customHeight="1">
      <c r="B41" s="50">
        <f>SUM(B36:B40)</f>
        <v>0</v>
      </c>
      <c r="C41" s="50">
        <f>SUM(C36:C40)</f>
        <v>0</v>
      </c>
      <c r="D41" s="50">
        <f>SUM(D36:D40)</f>
        <v>0</v>
      </c>
    </row>
    <row r="42" spans="1:5" ht="14.25" customHeight="1"/>
    <row r="43" spans="1:5" ht="14.25" customHeight="1">
      <c r="A43" s="51" t="s">
        <v>28</v>
      </c>
    </row>
    <row r="44" spans="1:5" ht="14.25" customHeight="1">
      <c r="A44" s="65"/>
    </row>
    <row r="45" spans="1:5" ht="24" customHeight="1">
      <c r="A45" s="27" t="s">
        <v>29</v>
      </c>
      <c r="B45" s="29" t="s">
        <v>8</v>
      </c>
      <c r="C45" s="29" t="s">
        <v>30</v>
      </c>
    </row>
    <row r="46" spans="1:5" ht="14.25" customHeight="1">
      <c r="A46" s="53" t="s">
        <v>31</v>
      </c>
      <c r="B46" s="63">
        <v>0</v>
      </c>
      <c r="C46" s="66">
        <v>0</v>
      </c>
    </row>
    <row r="47" spans="1:5" ht="14.25" customHeight="1">
      <c r="A47" s="56"/>
      <c r="B47" s="37"/>
      <c r="C47" s="67">
        <v>0</v>
      </c>
    </row>
    <row r="48" spans="1:5" ht="14.25" customHeight="1">
      <c r="A48" s="56" t="s">
        <v>32</v>
      </c>
      <c r="B48" s="63">
        <v>0</v>
      </c>
      <c r="C48" s="68">
        <v>0</v>
      </c>
    </row>
    <row r="49" spans="1:5" ht="14.25" customHeight="1">
      <c r="A49" s="57"/>
      <c r="B49" s="48"/>
      <c r="C49" s="69">
        <v>0</v>
      </c>
    </row>
    <row r="50" spans="1:5" ht="14.25" customHeight="1">
      <c r="A50" s="70"/>
      <c r="B50" s="50">
        <f>SUM(B45:B49)</f>
        <v>0</v>
      </c>
      <c r="C50" s="71">
        <f>SUM(C45:C49)</f>
        <v>0</v>
      </c>
    </row>
    <row r="51" spans="1:5" ht="14.25" customHeight="1">
      <c r="A51" s="70"/>
      <c r="B51" s="72"/>
      <c r="C51" s="72"/>
    </row>
    <row r="52" spans="1:5" ht="14.25" customHeight="1">
      <c r="A52" s="51" t="s">
        <v>33</v>
      </c>
    </row>
    <row r="53" spans="1:5" ht="14.25" customHeight="1">
      <c r="A53" s="65"/>
    </row>
    <row r="54" spans="1:5" ht="27.75" customHeight="1">
      <c r="A54" s="73" t="s">
        <v>34</v>
      </c>
      <c r="B54" s="74" t="s">
        <v>8</v>
      </c>
      <c r="C54" s="74" t="s">
        <v>9</v>
      </c>
      <c r="D54" s="74" t="s">
        <v>35</v>
      </c>
      <c r="E54" s="75" t="s">
        <v>36</v>
      </c>
    </row>
    <row r="55" spans="1:5" ht="14.25" customHeight="1">
      <c r="A55" s="76" t="s">
        <v>37</v>
      </c>
      <c r="B55" s="77">
        <v>0</v>
      </c>
      <c r="C55" s="33">
        <v>0</v>
      </c>
      <c r="D55" s="33">
        <v>0</v>
      </c>
      <c r="E55" s="78">
        <v>0</v>
      </c>
    </row>
    <row r="56" spans="1:5" ht="14.25" customHeight="1">
      <c r="A56" s="76"/>
      <c r="B56" s="37"/>
      <c r="C56" s="37">
        <v>0</v>
      </c>
      <c r="D56" s="37">
        <v>0</v>
      </c>
      <c r="E56" s="79">
        <v>0</v>
      </c>
    </row>
    <row r="57" spans="1:5" ht="14.25" customHeight="1">
      <c r="A57" s="76"/>
      <c r="B57" s="37"/>
      <c r="C57" s="37">
        <v>0</v>
      </c>
      <c r="D57" s="37">
        <v>0</v>
      </c>
      <c r="E57" s="79">
        <v>0</v>
      </c>
    </row>
    <row r="58" spans="1:5" ht="14.25" customHeight="1">
      <c r="A58" s="80"/>
      <c r="B58" s="81"/>
      <c r="C58" s="81">
        <v>0</v>
      </c>
      <c r="D58" s="81">
        <v>0</v>
      </c>
      <c r="E58" s="82">
        <v>0</v>
      </c>
    </row>
    <row r="59" spans="1:5" ht="15" customHeight="1">
      <c r="A59" s="70"/>
      <c r="B59" s="83">
        <f>SUM(B54:B58)</f>
        <v>0</v>
      </c>
      <c r="C59" s="84">
        <v>0</v>
      </c>
      <c r="D59" s="84">
        <v>0</v>
      </c>
      <c r="E59" s="84">
        <v>0</v>
      </c>
    </row>
    <row r="60" spans="1:5">
      <c r="A60" s="70"/>
      <c r="B60" s="85"/>
      <c r="C60" s="85"/>
      <c r="D60" s="85"/>
      <c r="E60" s="86"/>
    </row>
    <row r="61" spans="1:5">
      <c r="A61" s="70"/>
      <c r="B61" s="85"/>
      <c r="C61" s="85"/>
      <c r="D61" s="85"/>
      <c r="E61" s="86"/>
    </row>
    <row r="62" spans="1:5" ht="26.25" customHeight="1">
      <c r="A62" s="73" t="s">
        <v>38</v>
      </c>
      <c r="B62" s="74" t="s">
        <v>8</v>
      </c>
      <c r="C62" s="74" t="s">
        <v>9</v>
      </c>
      <c r="D62" s="75" t="s">
        <v>39</v>
      </c>
      <c r="E62" s="86"/>
    </row>
    <row r="63" spans="1:5">
      <c r="A63" s="87" t="s">
        <v>40</v>
      </c>
      <c r="B63" s="77">
        <v>0</v>
      </c>
      <c r="C63" s="37">
        <v>0</v>
      </c>
      <c r="D63" s="67">
        <v>0</v>
      </c>
      <c r="E63" s="86"/>
    </row>
    <row r="64" spans="1:5">
      <c r="A64" s="88"/>
      <c r="B64" s="81"/>
      <c r="C64" s="81">
        <v>0</v>
      </c>
      <c r="D64" s="89">
        <v>0</v>
      </c>
      <c r="E64" s="86"/>
    </row>
    <row r="65" spans="1:5" ht="16.5" customHeight="1">
      <c r="A65" s="57"/>
      <c r="B65" s="83">
        <f>SUM(B63:B64)</f>
        <v>0</v>
      </c>
      <c r="C65" s="90"/>
      <c r="D65" s="90"/>
      <c r="E65" s="86"/>
    </row>
    <row r="66" spans="1:5">
      <c r="A66" s="70"/>
      <c r="B66" s="85"/>
      <c r="C66" s="85"/>
      <c r="D66" s="85"/>
      <c r="E66" s="86"/>
    </row>
    <row r="67" spans="1:5">
      <c r="A67" s="51" t="s">
        <v>41</v>
      </c>
    </row>
    <row r="69" spans="1:5">
      <c r="A69" s="65"/>
    </row>
    <row r="70" spans="1:5" ht="24" customHeight="1">
      <c r="A70" s="91" t="s">
        <v>42</v>
      </c>
      <c r="B70" s="74" t="s">
        <v>43</v>
      </c>
      <c r="C70" s="74" t="s">
        <v>44</v>
      </c>
      <c r="D70" s="75" t="s">
        <v>45</v>
      </c>
    </row>
    <row r="71" spans="1:5">
      <c r="A71" s="92" t="s">
        <v>46</v>
      </c>
      <c r="B71" s="93">
        <f>SUM(B72:B74)</f>
        <v>38053482.909999996</v>
      </c>
      <c r="C71" s="93">
        <f>SUM(C72:C74)</f>
        <v>38053482.909999996</v>
      </c>
      <c r="D71" s="94">
        <f>SUM(D72:D74)</f>
        <v>0</v>
      </c>
    </row>
    <row r="72" spans="1:5">
      <c r="A72" s="95" t="s">
        <v>47</v>
      </c>
      <c r="B72" s="96">
        <v>1485312</v>
      </c>
      <c r="C72" s="96">
        <v>1485312</v>
      </c>
      <c r="D72" s="97">
        <f>+C72-B72</f>
        <v>0</v>
      </c>
    </row>
    <row r="73" spans="1:5">
      <c r="A73" s="95" t="s">
        <v>48</v>
      </c>
      <c r="B73" s="96">
        <v>35957025.859999999</v>
      </c>
      <c r="C73" s="96">
        <v>35957025.859999999</v>
      </c>
      <c r="D73" s="97">
        <f>+C73-B73</f>
        <v>0</v>
      </c>
    </row>
    <row r="74" spans="1:5">
      <c r="A74" s="95" t="s">
        <v>49</v>
      </c>
      <c r="B74" s="96">
        <v>611145.05000000005</v>
      </c>
      <c r="C74" s="96">
        <v>611145.05000000005</v>
      </c>
      <c r="D74" s="97">
        <f>+C74-B74</f>
        <v>0</v>
      </c>
    </row>
    <row r="75" spans="1:5">
      <c r="A75" s="98"/>
      <c r="B75" s="99"/>
      <c r="C75" s="100"/>
      <c r="D75" s="101"/>
    </row>
    <row r="76" spans="1:5">
      <c r="A76" s="98" t="s">
        <v>50</v>
      </c>
      <c r="B76" s="102">
        <f>SUM(B77:B100)</f>
        <v>111972097.89</v>
      </c>
      <c r="C76" s="102">
        <f>SUM(C77:C100)</f>
        <v>144838620.36000001</v>
      </c>
      <c r="D76" s="103">
        <f>SUM(D77:D121)</f>
        <v>14957141.450000029</v>
      </c>
    </row>
    <row r="77" spans="1:5">
      <c r="A77" s="95" t="s">
        <v>51</v>
      </c>
      <c r="B77" s="96">
        <v>64620.44</v>
      </c>
      <c r="C77" s="96">
        <v>209571.64</v>
      </c>
      <c r="D77" s="97">
        <f t="shared" ref="D77:D100" si="0">+C77-B77</f>
        <v>144951.20000000001</v>
      </c>
      <c r="E77" s="24"/>
    </row>
    <row r="78" spans="1:5">
      <c r="A78" s="95" t="s">
        <v>52</v>
      </c>
      <c r="B78" s="96">
        <v>1241435.93</v>
      </c>
      <c r="C78" s="96">
        <v>1241435.93</v>
      </c>
      <c r="D78" s="97">
        <f t="shared" si="0"/>
        <v>0</v>
      </c>
      <c r="E78" s="24"/>
    </row>
    <row r="79" spans="1:5">
      <c r="A79" s="95" t="s">
        <v>53</v>
      </c>
      <c r="B79" s="96">
        <v>4267.24</v>
      </c>
      <c r="C79" s="96">
        <v>4267.24</v>
      </c>
      <c r="D79" s="97">
        <f t="shared" si="0"/>
        <v>0</v>
      </c>
      <c r="E79" s="24"/>
    </row>
    <row r="80" spans="1:5">
      <c r="A80" s="95" t="s">
        <v>54</v>
      </c>
      <c r="B80" s="96">
        <v>3080102.82</v>
      </c>
      <c r="C80" s="96">
        <v>9892214.9100000001</v>
      </c>
      <c r="D80" s="97">
        <f t="shared" si="0"/>
        <v>6812112.0899999999</v>
      </c>
      <c r="E80" s="24"/>
    </row>
    <row r="81" spans="1:5">
      <c r="A81" s="95" t="s">
        <v>55</v>
      </c>
      <c r="B81" s="96">
        <v>6195931.1100000003</v>
      </c>
      <c r="C81" s="96">
        <v>6195931.1100000003</v>
      </c>
      <c r="D81" s="97">
        <f t="shared" si="0"/>
        <v>0</v>
      </c>
      <c r="E81" s="24"/>
    </row>
    <row r="82" spans="1:5">
      <c r="A82" s="95" t="s">
        <v>56</v>
      </c>
      <c r="B82" s="96">
        <v>250352.55</v>
      </c>
      <c r="C82" s="96">
        <v>340404.97</v>
      </c>
      <c r="D82" s="97">
        <f t="shared" si="0"/>
        <v>90052.419999999984</v>
      </c>
      <c r="E82" s="24"/>
    </row>
    <row r="83" spans="1:5">
      <c r="A83" s="95" t="s">
        <v>57</v>
      </c>
      <c r="B83" s="96">
        <v>2180330.66</v>
      </c>
      <c r="C83" s="96">
        <v>2180330.66</v>
      </c>
      <c r="D83" s="97">
        <f t="shared" si="0"/>
        <v>0</v>
      </c>
      <c r="E83" s="24"/>
    </row>
    <row r="84" spans="1:5">
      <c r="A84" s="95" t="s">
        <v>58</v>
      </c>
      <c r="B84" s="96">
        <v>726883.33</v>
      </c>
      <c r="C84" s="96">
        <v>748433.33</v>
      </c>
      <c r="D84" s="97">
        <f t="shared" si="0"/>
        <v>21550</v>
      </c>
      <c r="E84" s="24"/>
    </row>
    <row r="85" spans="1:5">
      <c r="A85" s="95" t="s">
        <v>59</v>
      </c>
      <c r="B85" s="96">
        <v>827900.28</v>
      </c>
      <c r="C85" s="96">
        <v>827900.28</v>
      </c>
      <c r="D85" s="97">
        <f t="shared" si="0"/>
        <v>0</v>
      </c>
      <c r="E85" s="24"/>
    </row>
    <row r="86" spans="1:5">
      <c r="A86" s="95" t="s">
        <v>60</v>
      </c>
      <c r="B86" s="96">
        <v>57875</v>
      </c>
      <c r="C86" s="96">
        <v>57875</v>
      </c>
      <c r="D86" s="97">
        <f t="shared" si="0"/>
        <v>0</v>
      </c>
      <c r="E86" s="24"/>
    </row>
    <row r="87" spans="1:5">
      <c r="A87" s="95" t="s">
        <v>61</v>
      </c>
      <c r="B87" s="96">
        <v>1642775</v>
      </c>
      <c r="C87" s="96">
        <v>1642775</v>
      </c>
      <c r="D87" s="97">
        <f t="shared" si="0"/>
        <v>0</v>
      </c>
      <c r="E87" s="24"/>
    </row>
    <row r="88" spans="1:5">
      <c r="A88" s="95" t="s">
        <v>62</v>
      </c>
      <c r="B88" s="96">
        <v>4598101.97</v>
      </c>
      <c r="C88" s="96">
        <v>4598101.97</v>
      </c>
      <c r="D88" s="97">
        <f t="shared" si="0"/>
        <v>0</v>
      </c>
      <c r="E88" s="24"/>
    </row>
    <row r="89" spans="1:5">
      <c r="A89" s="95" t="s">
        <v>63</v>
      </c>
      <c r="B89" s="96">
        <v>380987.45</v>
      </c>
      <c r="C89" s="96">
        <v>380987.45</v>
      </c>
      <c r="D89" s="97">
        <f t="shared" si="0"/>
        <v>0</v>
      </c>
      <c r="E89" s="24"/>
    </row>
    <row r="90" spans="1:5">
      <c r="A90" s="95" t="s">
        <v>64</v>
      </c>
      <c r="B90" s="96">
        <v>45418</v>
      </c>
      <c r="C90" s="96">
        <v>45418</v>
      </c>
      <c r="D90" s="97">
        <f t="shared" si="0"/>
        <v>0</v>
      </c>
      <c r="E90" s="24"/>
    </row>
    <row r="91" spans="1:5">
      <c r="A91" s="95" t="s">
        <v>65</v>
      </c>
      <c r="B91" s="96">
        <v>96977.9</v>
      </c>
      <c r="C91" s="96">
        <v>96977.9</v>
      </c>
      <c r="D91" s="97">
        <f t="shared" si="0"/>
        <v>0</v>
      </c>
      <c r="E91" s="24"/>
    </row>
    <row r="92" spans="1:5">
      <c r="A92" s="95" t="s">
        <v>66</v>
      </c>
      <c r="B92" s="96">
        <v>18426216.32</v>
      </c>
      <c r="C92" s="96">
        <v>43951187.530000001</v>
      </c>
      <c r="D92" s="97">
        <f t="shared" si="0"/>
        <v>25524971.210000001</v>
      </c>
      <c r="E92" s="24"/>
    </row>
    <row r="93" spans="1:5">
      <c r="A93" s="95" t="s">
        <v>67</v>
      </c>
      <c r="B93" s="96">
        <v>66880551.420000002</v>
      </c>
      <c r="C93" s="96">
        <v>66880551.420000002</v>
      </c>
      <c r="D93" s="97">
        <f t="shared" si="0"/>
        <v>0</v>
      </c>
      <c r="E93" s="24"/>
    </row>
    <row r="94" spans="1:5">
      <c r="A94" s="95" t="s">
        <v>68</v>
      </c>
      <c r="B94" s="96">
        <v>4197631.46</v>
      </c>
      <c r="C94" s="96">
        <v>4218841.46</v>
      </c>
      <c r="D94" s="97">
        <f t="shared" si="0"/>
        <v>21210</v>
      </c>
      <c r="E94" s="24"/>
    </row>
    <row r="95" spans="1:5">
      <c r="A95" s="95" t="s">
        <v>69</v>
      </c>
      <c r="B95" s="96">
        <v>919561.5</v>
      </c>
      <c r="C95" s="96">
        <v>919561.5</v>
      </c>
      <c r="D95" s="97">
        <f t="shared" si="0"/>
        <v>0</v>
      </c>
      <c r="E95" s="24"/>
    </row>
    <row r="96" spans="1:5">
      <c r="A96" s="95" t="s">
        <v>70</v>
      </c>
      <c r="B96" s="96">
        <v>2997.84</v>
      </c>
      <c r="C96" s="96">
        <v>2997.84</v>
      </c>
      <c r="D96" s="97">
        <f t="shared" si="0"/>
        <v>0</v>
      </c>
      <c r="E96" s="24"/>
    </row>
    <row r="97" spans="1:5">
      <c r="A97" s="95" t="s">
        <v>71</v>
      </c>
      <c r="B97" s="96">
        <v>37206.26</v>
      </c>
      <c r="C97" s="96">
        <v>37206.26</v>
      </c>
      <c r="D97" s="97">
        <f t="shared" si="0"/>
        <v>0</v>
      </c>
      <c r="E97" s="24"/>
    </row>
    <row r="98" spans="1:5">
      <c r="A98" s="95" t="s">
        <v>72</v>
      </c>
      <c r="B98" s="96">
        <v>99131</v>
      </c>
      <c r="C98" s="96">
        <v>350806.55</v>
      </c>
      <c r="D98" s="97">
        <f t="shared" si="0"/>
        <v>251675.55</v>
      </c>
      <c r="E98" s="24"/>
    </row>
    <row r="99" spans="1:5">
      <c r="A99" s="95" t="s">
        <v>73</v>
      </c>
      <c r="B99" s="96">
        <v>7170</v>
      </c>
      <c r="C99" s="96">
        <v>7170</v>
      </c>
      <c r="D99" s="97">
        <f t="shared" si="0"/>
        <v>0</v>
      </c>
      <c r="E99" s="24"/>
    </row>
    <row r="100" spans="1:5">
      <c r="A100" s="95" t="s">
        <v>74</v>
      </c>
      <c r="B100" s="96">
        <v>7672.41</v>
      </c>
      <c r="C100" s="96">
        <v>7672.41</v>
      </c>
      <c r="D100" s="97">
        <f t="shared" si="0"/>
        <v>0</v>
      </c>
      <c r="E100" s="24"/>
    </row>
    <row r="101" spans="1:5" ht="15" customHeight="1">
      <c r="A101" s="98"/>
      <c r="B101" s="100"/>
      <c r="C101" s="100"/>
      <c r="D101" s="97"/>
    </row>
    <row r="102" spans="1:5">
      <c r="A102" s="98" t="s">
        <v>75</v>
      </c>
      <c r="B102" s="102">
        <f>SUM(B103:B120)</f>
        <v>-90129934.670000017</v>
      </c>
      <c r="C102" s="102">
        <f>SUM(C103:C120)</f>
        <v>-99084625.179999992</v>
      </c>
      <c r="D102" s="94">
        <f t="shared" ref="D102:D120" si="1">+C102-B102</f>
        <v>-8954690.5099999756</v>
      </c>
    </row>
    <row r="103" spans="1:5">
      <c r="A103" s="95" t="s">
        <v>76</v>
      </c>
      <c r="B103" s="96">
        <v>-18806650.260000002</v>
      </c>
      <c r="C103" s="96">
        <v>-18806650.260000002</v>
      </c>
      <c r="D103" s="97">
        <f t="shared" si="1"/>
        <v>0</v>
      </c>
    </row>
    <row r="104" spans="1:5">
      <c r="A104" s="95" t="s">
        <v>77</v>
      </c>
      <c r="B104" s="96">
        <v>-367556.12</v>
      </c>
      <c r="C104" s="96">
        <v>-436309.99</v>
      </c>
      <c r="D104" s="97">
        <f t="shared" si="1"/>
        <v>-68753.87</v>
      </c>
    </row>
    <row r="105" spans="1:5">
      <c r="A105" s="95" t="s">
        <v>78</v>
      </c>
      <c r="B105" s="96">
        <v>-2026.94</v>
      </c>
      <c r="C105" s="96">
        <v>-2453.64</v>
      </c>
      <c r="D105" s="97">
        <f t="shared" si="1"/>
        <v>-426.69999999999982</v>
      </c>
    </row>
    <row r="106" spans="1:5">
      <c r="A106" s="95" t="s">
        <v>79</v>
      </c>
      <c r="B106" s="96">
        <v>-3836.2</v>
      </c>
      <c r="C106" s="96">
        <v>-4603.4399999999996</v>
      </c>
      <c r="D106" s="97">
        <f t="shared" si="1"/>
        <v>-767.23999999999978</v>
      </c>
    </row>
    <row r="107" spans="1:5">
      <c r="A107" s="95" t="s">
        <v>80</v>
      </c>
      <c r="B107" s="96">
        <v>-6817607.3799999999</v>
      </c>
      <c r="C107" s="96">
        <v>-8652896.2400000002</v>
      </c>
      <c r="D107" s="97">
        <f t="shared" si="1"/>
        <v>-1835288.8600000003</v>
      </c>
    </row>
    <row r="108" spans="1:5">
      <c r="A108" s="95" t="s">
        <v>81</v>
      </c>
      <c r="B108" s="96">
        <v>-1322171.1399999999</v>
      </c>
      <c r="C108" s="96">
        <v>-1554119.53</v>
      </c>
      <c r="D108" s="97">
        <f t="shared" si="1"/>
        <v>-231948.39000000013</v>
      </c>
    </row>
    <row r="109" spans="1:5">
      <c r="A109" s="95" t="s">
        <v>82</v>
      </c>
      <c r="B109" s="96">
        <v>-282049.65000000002</v>
      </c>
      <c r="C109" s="96">
        <v>-355456.29</v>
      </c>
      <c r="D109" s="97">
        <f t="shared" si="1"/>
        <v>-73406.639999999956</v>
      </c>
    </row>
    <row r="110" spans="1:5">
      <c r="A110" s="95" t="s">
        <v>83</v>
      </c>
      <c r="B110" s="96">
        <v>-174590.36</v>
      </c>
      <c r="C110" s="96">
        <v>-257380.39</v>
      </c>
      <c r="D110" s="97">
        <f t="shared" si="1"/>
        <v>-82790.030000000028</v>
      </c>
    </row>
    <row r="111" spans="1:5">
      <c r="A111" s="95" t="s">
        <v>84</v>
      </c>
      <c r="B111" s="96">
        <v>-30866.67</v>
      </c>
      <c r="C111" s="96">
        <v>-36654.17</v>
      </c>
      <c r="D111" s="97">
        <f t="shared" si="1"/>
        <v>-5787.5</v>
      </c>
    </row>
    <row r="112" spans="1:5">
      <c r="A112" s="95" t="s">
        <v>85</v>
      </c>
      <c r="B112" s="96">
        <v>-3999342.22</v>
      </c>
      <c r="C112" s="96">
        <v>-4332673.47</v>
      </c>
      <c r="D112" s="97">
        <f t="shared" si="1"/>
        <v>-333331.24999999953</v>
      </c>
    </row>
    <row r="113" spans="1:4">
      <c r="A113" s="95" t="s">
        <v>86</v>
      </c>
      <c r="B113" s="96">
        <v>-341454.85</v>
      </c>
      <c r="C113" s="96">
        <v>-378970.78</v>
      </c>
      <c r="D113" s="97">
        <f t="shared" si="1"/>
        <v>-37515.930000000051</v>
      </c>
    </row>
    <row r="114" spans="1:4">
      <c r="A114" s="95" t="s">
        <v>87</v>
      </c>
      <c r="B114" s="96">
        <v>-21952</v>
      </c>
      <c r="C114" s="96">
        <v>-26493.8</v>
      </c>
      <c r="D114" s="97">
        <f t="shared" si="1"/>
        <v>-4541.7999999999993</v>
      </c>
    </row>
    <row r="115" spans="1:4">
      <c r="A115" s="95" t="s">
        <v>88</v>
      </c>
      <c r="B115" s="96">
        <v>-6349.78</v>
      </c>
      <c r="C115" s="96">
        <v>-16047.56</v>
      </c>
      <c r="D115" s="97">
        <f t="shared" si="1"/>
        <v>-9697.7799999999988</v>
      </c>
    </row>
    <row r="116" spans="1:4">
      <c r="A116" s="95" t="s">
        <v>89</v>
      </c>
      <c r="B116" s="96">
        <v>-55124854.280000001</v>
      </c>
      <c r="C116" s="96">
        <v>-60947082.969999999</v>
      </c>
      <c r="D116" s="97">
        <f t="shared" si="1"/>
        <v>-5822228.6899999976</v>
      </c>
    </row>
    <row r="117" spans="1:4">
      <c r="A117" s="95" t="s">
        <v>90</v>
      </c>
      <c r="B117" s="96">
        <v>-2390056.14</v>
      </c>
      <c r="C117" s="96">
        <v>-2783378.22</v>
      </c>
      <c r="D117" s="97">
        <f t="shared" si="1"/>
        <v>-393322.08000000007</v>
      </c>
    </row>
    <row r="118" spans="1:4">
      <c r="A118" s="95" t="s">
        <v>91</v>
      </c>
      <c r="B118" s="96">
        <v>-14374.06</v>
      </c>
      <c r="C118" s="96">
        <v>-16268.85</v>
      </c>
      <c r="D118" s="97">
        <f t="shared" si="1"/>
        <v>-1894.7900000000009</v>
      </c>
    </row>
    <row r="119" spans="1:4">
      <c r="A119" s="95" t="s">
        <v>92</v>
      </c>
      <c r="B119" s="96">
        <v>-10115.870000000001</v>
      </c>
      <c r="C119" s="96">
        <v>-37639.99</v>
      </c>
      <c r="D119" s="97">
        <f t="shared" si="1"/>
        <v>-27524.119999999995</v>
      </c>
    </row>
    <row r="120" spans="1:4">
      <c r="A120" s="95" t="s">
        <v>93</v>
      </c>
      <c r="B120" s="96">
        <v>-414080.75</v>
      </c>
      <c r="C120" s="96">
        <v>-439545.59</v>
      </c>
      <c r="D120" s="97">
        <f t="shared" si="1"/>
        <v>-25464.840000000026</v>
      </c>
    </row>
    <row r="121" spans="1:4">
      <c r="A121" s="80"/>
      <c r="B121" s="104"/>
      <c r="C121" s="104"/>
      <c r="D121" s="105"/>
    </row>
    <row r="122" spans="1:4" ht="18" customHeight="1">
      <c r="B122" s="49">
        <f>+B102+B76+B71</f>
        <v>59895646.12999998</v>
      </c>
      <c r="C122" s="49">
        <f>+C102+C76+C71</f>
        <v>83807478.090000018</v>
      </c>
      <c r="D122" s="49">
        <f>+D102+D76+D71</f>
        <v>6002450.9400000535</v>
      </c>
    </row>
    <row r="123" spans="1:4" ht="13.5" customHeight="1"/>
    <row r="124" spans="1:4" ht="21.75" customHeight="1">
      <c r="A124" s="73" t="s">
        <v>94</v>
      </c>
      <c r="B124" s="74" t="s">
        <v>43</v>
      </c>
      <c r="C124" s="74" t="s">
        <v>44</v>
      </c>
      <c r="D124" s="75" t="s">
        <v>45</v>
      </c>
    </row>
    <row r="125" spans="1:4">
      <c r="A125" s="106" t="s">
        <v>95</v>
      </c>
      <c r="B125" s="33"/>
      <c r="C125" s="33"/>
      <c r="D125" s="107"/>
    </row>
    <row r="126" spans="1:4">
      <c r="A126" s="87"/>
      <c r="B126" s="37"/>
      <c r="C126" s="37"/>
      <c r="D126" s="67"/>
    </row>
    <row r="127" spans="1:4">
      <c r="A127" s="87" t="s">
        <v>96</v>
      </c>
      <c r="B127" s="37"/>
      <c r="C127" s="37"/>
      <c r="D127" s="67"/>
    </row>
    <row r="128" spans="1:4">
      <c r="A128" s="87"/>
      <c r="B128" s="37"/>
      <c r="C128" s="37"/>
      <c r="D128" s="67"/>
    </row>
    <row r="129" spans="1:4" ht="25.5">
      <c r="A129" s="108" t="s">
        <v>75</v>
      </c>
      <c r="B129" s="37"/>
      <c r="C129" s="37"/>
      <c r="D129" s="67"/>
    </row>
    <row r="130" spans="1:4">
      <c r="A130" s="109" t="s">
        <v>93</v>
      </c>
      <c r="B130" s="110">
        <v>-414080.75</v>
      </c>
      <c r="C130" s="110">
        <v>-439545.59</v>
      </c>
      <c r="D130" s="97">
        <f t="shared" ref="D130" si="2">+C130-B130</f>
        <v>-25464.840000000026</v>
      </c>
    </row>
    <row r="131" spans="1:4">
      <c r="A131" s="88"/>
      <c r="B131" s="81"/>
      <c r="C131" s="81"/>
      <c r="D131" s="89"/>
    </row>
    <row r="132" spans="1:4" ht="16.5" customHeight="1">
      <c r="B132" s="49">
        <f>SUM(B129:B131)</f>
        <v>-414080.75</v>
      </c>
      <c r="C132" s="49">
        <f>SUM(C129:C131)</f>
        <v>-439545.59</v>
      </c>
      <c r="D132" s="49">
        <f>SUM(D129:D131)</f>
        <v>-25464.840000000026</v>
      </c>
    </row>
    <row r="134" spans="1:4" ht="27" customHeight="1">
      <c r="A134" s="73" t="s">
        <v>97</v>
      </c>
      <c r="B134" s="75" t="s">
        <v>8</v>
      </c>
    </row>
    <row r="135" spans="1:4" ht="25.5">
      <c r="A135" s="111" t="s">
        <v>98</v>
      </c>
      <c r="B135" s="112">
        <v>0</v>
      </c>
    </row>
    <row r="136" spans="1:4">
      <c r="A136" s="87"/>
      <c r="B136" s="67"/>
    </row>
    <row r="137" spans="1:4">
      <c r="A137" s="88"/>
      <c r="B137" s="89"/>
    </row>
    <row r="138" spans="1:4" ht="15" customHeight="1">
      <c r="B138" s="113">
        <f>SUM(B135:B137)</f>
        <v>0</v>
      </c>
    </row>
    <row r="140" spans="1:4" ht="22.5" customHeight="1">
      <c r="A140" s="114" t="s">
        <v>99</v>
      </c>
      <c r="B140" s="115" t="s">
        <v>8</v>
      </c>
      <c r="C140" s="116" t="s">
        <v>100</v>
      </c>
    </row>
    <row r="141" spans="1:4">
      <c r="A141" s="106">
        <v>1190</v>
      </c>
      <c r="B141" s="96">
        <f>+B143</f>
        <v>0</v>
      </c>
      <c r="C141" s="117"/>
    </row>
    <row r="142" spans="1:4">
      <c r="A142" s="87"/>
      <c r="B142" s="118"/>
      <c r="C142" s="119"/>
    </row>
    <row r="143" spans="1:4">
      <c r="A143" s="120" t="s">
        <v>101</v>
      </c>
      <c r="B143" s="96">
        <v>0</v>
      </c>
      <c r="C143" s="121"/>
    </row>
    <row r="144" spans="1:4">
      <c r="A144" s="122"/>
      <c r="B144" s="123"/>
      <c r="C144" s="124"/>
    </row>
    <row r="145" spans="1:6" ht="14.25" customHeight="1">
      <c r="B145" s="125">
        <f>SUM(B144:B144)</f>
        <v>0</v>
      </c>
      <c r="C145" s="125"/>
    </row>
    <row r="147" spans="1:6">
      <c r="A147" s="126" t="s">
        <v>102</v>
      </c>
    </row>
    <row r="148" spans="1:6">
      <c r="E148" s="127"/>
    </row>
    <row r="149" spans="1:6" ht="20.25" customHeight="1">
      <c r="A149" s="114" t="s">
        <v>103</v>
      </c>
      <c r="B149" s="128" t="s">
        <v>8</v>
      </c>
      <c r="C149" s="129" t="s">
        <v>24</v>
      </c>
      <c r="D149" s="130" t="s">
        <v>25</v>
      </c>
      <c r="E149" s="127"/>
    </row>
    <row r="150" spans="1:6">
      <c r="A150" s="92" t="s">
        <v>104</v>
      </c>
      <c r="B150" s="131">
        <f>SUM(B151:B171)</f>
        <v>-4421213.07</v>
      </c>
      <c r="C150" s="132">
        <f>SUM(C156:C171)</f>
        <v>0</v>
      </c>
      <c r="D150" s="132">
        <f>SUM(D156:D171)</f>
        <v>0</v>
      </c>
      <c r="E150" s="127"/>
    </row>
    <row r="151" spans="1:6">
      <c r="A151" s="133" t="s">
        <v>105</v>
      </c>
      <c r="B151" s="134">
        <v>0</v>
      </c>
      <c r="C151" s="135">
        <v>0</v>
      </c>
      <c r="D151" s="136">
        <v>0</v>
      </c>
      <c r="E151" s="127"/>
    </row>
    <row r="152" spans="1:6">
      <c r="A152" s="133" t="s">
        <v>106</v>
      </c>
      <c r="B152" s="134">
        <v>0</v>
      </c>
      <c r="C152" s="135">
        <v>0</v>
      </c>
      <c r="D152" s="136">
        <v>0</v>
      </c>
      <c r="E152" s="127"/>
      <c r="F152" s="137"/>
    </row>
    <row r="153" spans="1:6">
      <c r="A153" s="133" t="s">
        <v>107</v>
      </c>
      <c r="B153" s="134">
        <v>0</v>
      </c>
      <c r="C153" s="135">
        <v>0</v>
      </c>
      <c r="D153" s="136">
        <v>0</v>
      </c>
      <c r="E153" s="127"/>
      <c r="F153" s="137"/>
    </row>
    <row r="154" spans="1:6">
      <c r="A154" s="133" t="s">
        <v>108</v>
      </c>
      <c r="B154" s="134">
        <v>0</v>
      </c>
      <c r="C154" s="135">
        <v>0</v>
      </c>
      <c r="D154" s="136">
        <v>0</v>
      </c>
      <c r="E154" s="127"/>
      <c r="F154" s="137"/>
    </row>
    <row r="155" spans="1:6">
      <c r="A155" s="133" t="s">
        <v>109</v>
      </c>
      <c r="B155" s="134">
        <v>0</v>
      </c>
      <c r="C155" s="135">
        <v>0</v>
      </c>
      <c r="D155" s="136">
        <v>0</v>
      </c>
      <c r="E155" s="127"/>
      <c r="F155" s="137"/>
    </row>
    <row r="156" spans="1:6" ht="15">
      <c r="A156" s="133" t="s">
        <v>110</v>
      </c>
      <c r="B156" s="134">
        <v>-1189227.94</v>
      </c>
      <c r="C156" s="135">
        <v>0</v>
      </c>
      <c r="D156" s="136">
        <v>0</v>
      </c>
      <c r="E156" s="138"/>
      <c r="F156" s="137"/>
    </row>
    <row r="157" spans="1:6" ht="15">
      <c r="A157" s="133" t="s">
        <v>111</v>
      </c>
      <c r="B157" s="134">
        <v>-27248.98</v>
      </c>
      <c r="C157" s="135">
        <v>0</v>
      </c>
      <c r="D157" s="136">
        <v>0</v>
      </c>
      <c r="E157" s="138"/>
      <c r="F157" s="137"/>
    </row>
    <row r="158" spans="1:6" ht="15">
      <c r="A158" s="133" t="s">
        <v>112</v>
      </c>
      <c r="B158" s="134">
        <v>0</v>
      </c>
      <c r="C158" s="135">
        <v>0</v>
      </c>
      <c r="D158" s="136">
        <v>0</v>
      </c>
      <c r="E158" s="138"/>
      <c r="F158" s="137"/>
    </row>
    <row r="159" spans="1:6" ht="15">
      <c r="A159" s="133" t="s">
        <v>113</v>
      </c>
      <c r="B159" s="134">
        <v>0</v>
      </c>
      <c r="C159" s="135">
        <v>0</v>
      </c>
      <c r="D159" s="136">
        <v>0</v>
      </c>
      <c r="E159" s="138"/>
      <c r="F159" s="137"/>
    </row>
    <row r="160" spans="1:6" ht="15">
      <c r="A160" s="133" t="s">
        <v>114</v>
      </c>
      <c r="B160" s="134">
        <v>0</v>
      </c>
      <c r="C160" s="135">
        <v>0</v>
      </c>
      <c r="D160" s="136">
        <v>0</v>
      </c>
      <c r="E160" s="138"/>
      <c r="F160" s="137"/>
    </row>
    <row r="161" spans="1:6" ht="15">
      <c r="A161" s="133" t="s">
        <v>115</v>
      </c>
      <c r="B161" s="134">
        <v>-0.02</v>
      </c>
      <c r="C161" s="135">
        <v>0</v>
      </c>
      <c r="D161" s="136">
        <v>0</v>
      </c>
      <c r="E161" s="138"/>
      <c r="F161" s="137"/>
    </row>
    <row r="162" spans="1:6" ht="15" customHeight="1">
      <c r="A162" s="133" t="s">
        <v>116</v>
      </c>
      <c r="B162" s="134">
        <v>0</v>
      </c>
      <c r="C162" s="135">
        <v>0</v>
      </c>
      <c r="D162" s="136">
        <v>0</v>
      </c>
      <c r="E162" s="138"/>
    </row>
    <row r="163" spans="1:6" ht="15" customHeight="1">
      <c r="A163" s="133" t="s">
        <v>117</v>
      </c>
      <c r="B163" s="134">
        <v>0</v>
      </c>
      <c r="C163" s="135">
        <v>0</v>
      </c>
      <c r="D163" s="136">
        <v>0</v>
      </c>
      <c r="E163" s="138"/>
    </row>
    <row r="164" spans="1:6" ht="15">
      <c r="A164" s="133" t="s">
        <v>118</v>
      </c>
      <c r="B164" s="134">
        <v>-168391.65</v>
      </c>
      <c r="C164" s="135">
        <v>0</v>
      </c>
      <c r="D164" s="136">
        <v>0</v>
      </c>
      <c r="E164" s="138"/>
      <c r="F164" s="137"/>
    </row>
    <row r="165" spans="1:6" ht="15">
      <c r="A165" s="133" t="s">
        <v>119</v>
      </c>
      <c r="B165" s="134">
        <v>-232269.23</v>
      </c>
      <c r="C165" s="135">
        <v>0</v>
      </c>
      <c r="D165" s="136">
        <v>0</v>
      </c>
      <c r="E165" s="138"/>
      <c r="F165" s="137"/>
    </row>
    <row r="166" spans="1:6" ht="16.5" customHeight="1">
      <c r="A166" s="133" t="s">
        <v>120</v>
      </c>
      <c r="B166" s="134">
        <v>-128465.53</v>
      </c>
      <c r="C166" s="135">
        <v>0</v>
      </c>
      <c r="D166" s="136">
        <v>0</v>
      </c>
      <c r="E166" s="138"/>
      <c r="F166" s="137"/>
    </row>
    <row r="167" spans="1:6" ht="15">
      <c r="A167" s="133" t="s">
        <v>121</v>
      </c>
      <c r="B167" s="134">
        <v>-25100.25</v>
      </c>
      <c r="C167" s="135">
        <v>0</v>
      </c>
      <c r="D167" s="136">
        <v>0</v>
      </c>
      <c r="E167" s="138"/>
      <c r="F167" s="137"/>
    </row>
    <row r="168" spans="1:6" ht="15">
      <c r="A168" s="133" t="s">
        <v>122</v>
      </c>
      <c r="B168" s="134">
        <v>-2698846.81</v>
      </c>
      <c r="C168" s="135">
        <v>0</v>
      </c>
      <c r="D168" s="136">
        <v>0</v>
      </c>
      <c r="E168" s="138"/>
    </row>
    <row r="169" spans="1:6" ht="20.25" customHeight="1">
      <c r="A169" s="133" t="s">
        <v>123</v>
      </c>
      <c r="B169" s="134">
        <v>0</v>
      </c>
      <c r="C169" s="135">
        <v>0</v>
      </c>
      <c r="D169" s="136">
        <v>0</v>
      </c>
      <c r="E169" s="138"/>
    </row>
    <row r="170" spans="1:6" ht="20.25" customHeight="1">
      <c r="A170" s="133" t="s">
        <v>124</v>
      </c>
      <c r="B170" s="134">
        <v>48337.34</v>
      </c>
      <c r="C170" s="135">
        <v>0</v>
      </c>
      <c r="D170" s="136">
        <v>0</v>
      </c>
      <c r="E170" s="138"/>
    </row>
    <row r="171" spans="1:6">
      <c r="A171" s="133" t="s">
        <v>125</v>
      </c>
      <c r="B171" s="134">
        <v>0</v>
      </c>
      <c r="C171" s="135">
        <v>0</v>
      </c>
      <c r="D171" s="136">
        <v>0</v>
      </c>
      <c r="E171" s="127"/>
    </row>
    <row r="172" spans="1:6" ht="15">
      <c r="A172" s="139"/>
      <c r="B172" s="140"/>
      <c r="C172" s="141"/>
      <c r="D172" s="142"/>
      <c r="E172" s="127"/>
    </row>
    <row r="173" spans="1:6">
      <c r="A173" s="143" t="s">
        <v>126</v>
      </c>
      <c r="B173" s="144">
        <v>0</v>
      </c>
      <c r="C173" s="145">
        <v>0</v>
      </c>
      <c r="D173" s="146">
        <v>0</v>
      </c>
      <c r="E173" s="127"/>
    </row>
    <row r="174" spans="1:6">
      <c r="A174" s="80"/>
      <c r="B174" s="147"/>
      <c r="C174" s="148"/>
      <c r="D174" s="149"/>
    </row>
    <row r="175" spans="1:6" ht="16.5" customHeight="1">
      <c r="B175" s="150">
        <f>B150</f>
        <v>-4421213.07</v>
      </c>
      <c r="C175" s="151">
        <f>SUM(C173:C174)</f>
        <v>0</v>
      </c>
      <c r="D175" s="151">
        <f>SUM(D173:D174)</f>
        <v>0</v>
      </c>
    </row>
    <row r="177" spans="1:4" ht="27.75" customHeight="1"/>
    <row r="178" spans="1:4">
      <c r="A178" s="152" t="s">
        <v>127</v>
      </c>
      <c r="B178" s="153" t="s">
        <v>8</v>
      </c>
      <c r="C178" s="29" t="s">
        <v>128</v>
      </c>
      <c r="D178" s="29" t="s">
        <v>100</v>
      </c>
    </row>
    <row r="179" spans="1:4">
      <c r="A179" s="154" t="s">
        <v>129</v>
      </c>
      <c r="B179" s="155" t="s">
        <v>130</v>
      </c>
      <c r="C179" s="156"/>
      <c r="D179" s="157"/>
    </row>
    <row r="180" spans="1:4">
      <c r="A180" s="158"/>
      <c r="B180" s="159"/>
      <c r="C180" s="160"/>
      <c r="D180" s="161"/>
    </row>
    <row r="181" spans="1:4" ht="15" customHeight="1">
      <c r="A181" s="162"/>
      <c r="B181" s="163"/>
      <c r="C181" s="164"/>
      <c r="D181" s="165"/>
    </row>
    <row r="182" spans="1:4">
      <c r="B182" s="50">
        <f>SUM(B180:B181)</f>
        <v>0</v>
      </c>
      <c r="C182" s="166"/>
      <c r="D182" s="166"/>
    </row>
    <row r="183" spans="1:4" ht="24" customHeight="1"/>
    <row r="184" spans="1:4" ht="25.5">
      <c r="A184" s="167" t="s">
        <v>131</v>
      </c>
      <c r="B184" s="168" t="s">
        <v>8</v>
      </c>
      <c r="C184" s="29" t="s">
        <v>128</v>
      </c>
      <c r="D184" s="29" t="s">
        <v>100</v>
      </c>
    </row>
    <row r="185" spans="1:4" ht="25.5">
      <c r="A185" s="169" t="s">
        <v>132</v>
      </c>
      <c r="B185" s="170" t="s">
        <v>130</v>
      </c>
      <c r="C185" s="156"/>
      <c r="D185" s="157"/>
    </row>
    <row r="186" spans="1:4">
      <c r="A186" s="171"/>
      <c r="B186" s="172"/>
      <c r="C186" s="160"/>
      <c r="D186" s="161"/>
    </row>
    <row r="187" spans="1:4" ht="16.5" customHeight="1">
      <c r="A187" s="173"/>
      <c r="B187" s="174"/>
      <c r="C187" s="164"/>
      <c r="D187" s="165"/>
    </row>
    <row r="188" spans="1:4">
      <c r="B188" s="50">
        <f>SUM(B186:B187)</f>
        <v>0</v>
      </c>
      <c r="C188" s="166"/>
      <c r="D188" s="166"/>
    </row>
    <row r="189" spans="1:4" ht="24" customHeight="1"/>
    <row r="190" spans="1:4">
      <c r="A190" s="152" t="s">
        <v>133</v>
      </c>
      <c r="B190" s="153" t="s">
        <v>8</v>
      </c>
      <c r="C190" s="29" t="s">
        <v>128</v>
      </c>
      <c r="D190" s="29" t="s">
        <v>100</v>
      </c>
    </row>
    <row r="191" spans="1:4">
      <c r="A191" s="30" t="s">
        <v>134</v>
      </c>
      <c r="B191" s="155" t="s">
        <v>130</v>
      </c>
      <c r="C191" s="156"/>
      <c r="D191" s="157"/>
    </row>
    <row r="192" spans="1:4">
      <c r="A192" s="158"/>
      <c r="B192" s="159"/>
      <c r="C192" s="160"/>
      <c r="D192" s="161"/>
    </row>
    <row r="193" spans="1:5" ht="18.75" customHeight="1">
      <c r="A193" s="175"/>
      <c r="B193" s="163"/>
      <c r="C193" s="164"/>
      <c r="D193" s="165"/>
    </row>
    <row r="194" spans="1:5" ht="12" customHeight="1">
      <c r="B194" s="50">
        <f>SUM(B192:B193)</f>
        <v>0</v>
      </c>
      <c r="C194" s="166"/>
      <c r="D194" s="166"/>
    </row>
    <row r="196" spans="1:5">
      <c r="A196" s="152" t="s">
        <v>135</v>
      </c>
      <c r="B196" s="153" t="s">
        <v>8</v>
      </c>
      <c r="C196" s="28" t="s">
        <v>128</v>
      </c>
      <c r="D196" s="28" t="s">
        <v>35</v>
      </c>
    </row>
    <row r="197" spans="1:5">
      <c r="A197" s="30" t="s">
        <v>136</v>
      </c>
      <c r="B197" s="176">
        <v>0</v>
      </c>
      <c r="C197" s="33">
        <v>0</v>
      </c>
      <c r="D197" s="33">
        <v>0</v>
      </c>
    </row>
    <row r="198" spans="1:5">
      <c r="A198" s="56"/>
      <c r="B198" s="37"/>
      <c r="C198" s="37">
        <v>0</v>
      </c>
      <c r="D198" s="37">
        <v>0</v>
      </c>
    </row>
    <row r="199" spans="1:5" ht="24" customHeight="1">
      <c r="A199" s="57"/>
      <c r="B199" s="177"/>
      <c r="C199" s="177">
        <v>0</v>
      </c>
      <c r="D199" s="177">
        <v>0</v>
      </c>
    </row>
    <row r="200" spans="1:5">
      <c r="B200" s="50">
        <f>SUM(B198:B199)</f>
        <v>0</v>
      </c>
      <c r="C200" s="166"/>
      <c r="D200" s="166"/>
    </row>
    <row r="202" spans="1:5">
      <c r="A202" s="21" t="s">
        <v>137</v>
      </c>
    </row>
    <row r="203" spans="1:5">
      <c r="A203" s="21" t="s">
        <v>138</v>
      </c>
    </row>
    <row r="205" spans="1:5">
      <c r="A205" s="178" t="s">
        <v>139</v>
      </c>
      <c r="B205" s="179" t="s">
        <v>8</v>
      </c>
      <c r="C205" s="180" t="s">
        <v>140</v>
      </c>
      <c r="D205" s="29" t="s">
        <v>35</v>
      </c>
    </row>
    <row r="206" spans="1:5">
      <c r="A206" s="30" t="s">
        <v>141</v>
      </c>
      <c r="B206" s="181">
        <f>SUM(B207:B207)</f>
        <v>8783178.8900000006</v>
      </c>
      <c r="C206" s="182"/>
      <c r="D206" s="183"/>
      <c r="E206" s="9"/>
    </row>
    <row r="207" spans="1:5">
      <c r="A207" s="39" t="s">
        <v>142</v>
      </c>
      <c r="B207" s="184">
        <v>8783178.8900000006</v>
      </c>
      <c r="C207" s="185"/>
      <c r="D207" s="54"/>
      <c r="E207" s="9"/>
    </row>
    <row r="208" spans="1:5">
      <c r="A208" s="39"/>
      <c r="B208" s="186"/>
      <c r="C208" s="187"/>
      <c r="D208" s="54"/>
      <c r="E208" s="9"/>
    </row>
    <row r="209" spans="1:6">
      <c r="A209" s="70" t="s">
        <v>143</v>
      </c>
      <c r="B209" s="188">
        <f>+B210</f>
        <v>1296562.93</v>
      </c>
      <c r="C209" s="189"/>
      <c r="D209" s="54"/>
      <c r="E209" s="9"/>
    </row>
    <row r="210" spans="1:6" ht="15" customHeight="1">
      <c r="A210" s="39" t="s">
        <v>144</v>
      </c>
      <c r="B210" s="184">
        <v>1296562.93</v>
      </c>
      <c r="C210" s="187"/>
      <c r="D210" s="54"/>
      <c r="E210" s="9"/>
    </row>
    <row r="211" spans="1:6" ht="15.75" customHeight="1">
      <c r="A211" s="190"/>
      <c r="B211" s="191"/>
      <c r="C211" s="189"/>
      <c r="D211" s="54"/>
      <c r="E211" s="9"/>
    </row>
    <row r="212" spans="1:6" ht="25.5">
      <c r="A212" s="192" t="s">
        <v>145</v>
      </c>
      <c r="B212" s="193">
        <f>SUM(B213:B216)</f>
        <v>49943234.379999995</v>
      </c>
      <c r="C212" s="189"/>
      <c r="D212" s="54"/>
      <c r="E212" s="38"/>
    </row>
    <row r="213" spans="1:6">
      <c r="A213" s="39" t="s">
        <v>146</v>
      </c>
      <c r="B213" s="184">
        <v>36847908.210000001</v>
      </c>
      <c r="C213" s="187"/>
      <c r="D213" s="194"/>
      <c r="E213" s="9"/>
    </row>
    <row r="214" spans="1:6">
      <c r="A214" s="39" t="s">
        <v>147</v>
      </c>
      <c r="B214" s="184">
        <v>1807573.08</v>
      </c>
      <c r="C214" s="187"/>
      <c r="D214" s="194"/>
      <c r="E214" s="38"/>
    </row>
    <row r="215" spans="1:6">
      <c r="A215" s="39" t="s">
        <v>148</v>
      </c>
      <c r="B215" s="184">
        <v>11139949.369999999</v>
      </c>
      <c r="C215" s="187"/>
      <c r="D215" s="194"/>
      <c r="E215" s="38"/>
      <c r="F215" s="195"/>
    </row>
    <row r="216" spans="1:6">
      <c r="A216" s="39" t="s">
        <v>149</v>
      </c>
      <c r="B216" s="184">
        <v>147803.72</v>
      </c>
      <c r="C216" s="187"/>
      <c r="D216" s="194"/>
      <c r="E216" s="38"/>
    </row>
    <row r="217" spans="1:6">
      <c r="A217" s="196"/>
      <c r="B217" s="197"/>
      <c r="C217" s="198"/>
      <c r="D217" s="58"/>
    </row>
    <row r="218" spans="1:6">
      <c r="A218" s="199"/>
      <c r="B218" s="200">
        <f>B212+B206+B209</f>
        <v>60022976.199999996</v>
      </c>
      <c r="C218" s="201"/>
      <c r="D218" s="166"/>
    </row>
    <row r="219" spans="1:6" ht="16.5" customHeight="1">
      <c r="A219" s="202"/>
    </row>
    <row r="220" spans="1:6">
      <c r="A220" s="202"/>
    </row>
    <row r="221" spans="1:6">
      <c r="A221" s="203" t="s">
        <v>150</v>
      </c>
      <c r="B221" s="204" t="s">
        <v>8</v>
      </c>
      <c r="C221" s="29" t="s">
        <v>140</v>
      </c>
      <c r="D221" s="29" t="s">
        <v>35</v>
      </c>
    </row>
    <row r="222" spans="1:6">
      <c r="A222" s="56" t="s">
        <v>151</v>
      </c>
      <c r="B222" s="205">
        <f>SUM(B223)</f>
        <v>586828.61</v>
      </c>
      <c r="C222" s="183"/>
      <c r="D222" s="183"/>
    </row>
    <row r="223" spans="1:6" ht="26.25" customHeight="1">
      <c r="A223" s="206" t="s">
        <v>152</v>
      </c>
      <c r="B223" s="207">
        <v>586828.61</v>
      </c>
      <c r="C223" s="187"/>
      <c r="D223" s="194"/>
    </row>
    <row r="224" spans="1:6">
      <c r="A224" s="208"/>
      <c r="B224" s="194"/>
      <c r="C224" s="194"/>
      <c r="D224" s="194"/>
    </row>
    <row r="225" spans="1:7">
      <c r="A225" s="209"/>
      <c r="B225" s="58"/>
      <c r="C225" s="58"/>
      <c r="D225" s="58"/>
    </row>
    <row r="226" spans="1:7">
      <c r="A226" s="202"/>
      <c r="B226" s="210">
        <f>+B222</f>
        <v>586828.61</v>
      </c>
      <c r="C226" s="166"/>
      <c r="D226" s="166"/>
    </row>
    <row r="227" spans="1:7">
      <c r="A227" s="202"/>
    </row>
    <row r="228" spans="1:7">
      <c r="A228" s="126" t="s">
        <v>153</v>
      </c>
      <c r="F228" s="9"/>
      <c r="G228" s="211"/>
    </row>
    <row r="229" spans="1:7" ht="9" customHeight="1">
      <c r="F229" s="212"/>
    </row>
    <row r="230" spans="1:7">
      <c r="A230" s="213" t="s">
        <v>154</v>
      </c>
      <c r="B230" s="115" t="s">
        <v>8</v>
      </c>
      <c r="C230" s="214" t="s">
        <v>155</v>
      </c>
      <c r="D230" s="75" t="s">
        <v>156</v>
      </c>
    </row>
    <row r="231" spans="1:7">
      <c r="A231" s="215" t="s">
        <v>157</v>
      </c>
      <c r="B231" s="216">
        <f>SUM(B232:B327)</f>
        <v>71295584.309999987</v>
      </c>
      <c r="C231" s="217">
        <f>SUM(C232:C327)</f>
        <v>0.99999999999999967</v>
      </c>
      <c r="D231" s="218">
        <v>0</v>
      </c>
    </row>
    <row r="232" spans="1:7" ht="15">
      <c r="A232" s="219" t="s">
        <v>158</v>
      </c>
      <c r="B232" s="40">
        <v>10010625.67</v>
      </c>
      <c r="C232" s="220">
        <v>0.14041000000000001</v>
      </c>
      <c r="D232" s="219"/>
      <c r="E232" s="221"/>
    </row>
    <row r="233" spans="1:7" ht="15">
      <c r="A233" s="219" t="s">
        <v>159</v>
      </c>
      <c r="B233" s="40">
        <v>2029733.78</v>
      </c>
      <c r="C233" s="220">
        <v>2.8469000000000001E-2</v>
      </c>
      <c r="D233" s="219"/>
      <c r="E233" s="221"/>
    </row>
    <row r="234" spans="1:7" ht="15">
      <c r="A234" s="219" t="s">
        <v>160</v>
      </c>
      <c r="B234" s="40">
        <v>30278.71</v>
      </c>
      <c r="C234" s="220">
        <v>4.2500000000000003E-4</v>
      </c>
      <c r="D234" s="219"/>
      <c r="E234" s="221"/>
    </row>
    <row r="235" spans="1:7" ht="15">
      <c r="A235" s="219" t="s">
        <v>161</v>
      </c>
      <c r="B235" s="40">
        <v>4254267.4000000004</v>
      </c>
      <c r="C235" s="220">
        <v>5.9671000000000002E-2</v>
      </c>
      <c r="D235" s="219"/>
      <c r="E235" s="221"/>
    </row>
    <row r="236" spans="1:7" ht="15">
      <c r="A236" s="219" t="s">
        <v>162</v>
      </c>
      <c r="B236" s="40">
        <v>432389.22</v>
      </c>
      <c r="C236" s="220">
        <v>6.0650000000000001E-3</v>
      </c>
      <c r="D236" s="219"/>
      <c r="E236" s="221"/>
    </row>
    <row r="237" spans="1:7" ht="15">
      <c r="A237" s="219" t="s">
        <v>163</v>
      </c>
      <c r="B237" s="40">
        <v>7803542.3399999999</v>
      </c>
      <c r="C237" s="220">
        <v>0.10945299999999999</v>
      </c>
      <c r="D237" s="219"/>
      <c r="E237" s="221"/>
    </row>
    <row r="238" spans="1:7" ht="15">
      <c r="A238" s="219" t="s">
        <v>164</v>
      </c>
      <c r="B238" s="40">
        <v>2931842.04</v>
      </c>
      <c r="C238" s="220">
        <v>4.1121999999999999E-2</v>
      </c>
      <c r="D238" s="219"/>
      <c r="E238" s="221"/>
    </row>
    <row r="239" spans="1:7" ht="15">
      <c r="A239" s="219" t="s">
        <v>165</v>
      </c>
      <c r="B239" s="40">
        <v>274608.15999999997</v>
      </c>
      <c r="C239" s="220">
        <v>3.852E-3</v>
      </c>
      <c r="D239" s="219"/>
      <c r="E239" s="221"/>
    </row>
    <row r="240" spans="1:7" ht="15">
      <c r="A240" s="219" t="s">
        <v>166</v>
      </c>
      <c r="B240" s="40">
        <v>1062030.99</v>
      </c>
      <c r="C240" s="220">
        <v>1.4896E-2</v>
      </c>
      <c r="D240" s="219"/>
      <c r="E240" s="221"/>
    </row>
    <row r="241" spans="1:5" ht="15">
      <c r="A241" s="219" t="s">
        <v>167</v>
      </c>
      <c r="B241" s="40">
        <v>5363784.12</v>
      </c>
      <c r="C241" s="220">
        <v>7.5232999999999994E-2</v>
      </c>
      <c r="D241" s="219"/>
      <c r="E241" s="221"/>
    </row>
    <row r="242" spans="1:5" ht="15">
      <c r="A242" s="219" t="s">
        <v>168</v>
      </c>
      <c r="B242" s="40">
        <v>15000</v>
      </c>
      <c r="C242" s="220">
        <v>2.1000000000000001E-4</v>
      </c>
      <c r="D242" s="219"/>
      <c r="E242" s="221"/>
    </row>
    <row r="243" spans="1:5" ht="15">
      <c r="A243" s="219" t="s">
        <v>169</v>
      </c>
      <c r="B243" s="40">
        <v>5248823.71</v>
      </c>
      <c r="C243" s="220">
        <v>7.3620999999999992E-2</v>
      </c>
      <c r="D243" s="219"/>
      <c r="E243" s="221"/>
    </row>
    <row r="244" spans="1:5" ht="15">
      <c r="A244" s="219" t="s">
        <v>170</v>
      </c>
      <c r="B244" s="40">
        <v>196103.17</v>
      </c>
      <c r="C244" s="220">
        <v>2.751E-3</v>
      </c>
      <c r="D244" s="219"/>
      <c r="E244" s="221"/>
    </row>
    <row r="245" spans="1:5" ht="15">
      <c r="A245" s="219" t="s">
        <v>171</v>
      </c>
      <c r="B245" s="40">
        <v>270618.64</v>
      </c>
      <c r="C245" s="220">
        <v>3.7959999999999999E-3</v>
      </c>
      <c r="D245" s="219"/>
      <c r="E245" s="221"/>
    </row>
    <row r="246" spans="1:5" ht="15">
      <c r="A246" s="219" t="s">
        <v>172</v>
      </c>
      <c r="B246" s="40">
        <v>8287</v>
      </c>
      <c r="C246" s="220">
        <v>1.1599999999999999E-4</v>
      </c>
      <c r="D246" s="219"/>
      <c r="E246" s="221"/>
    </row>
    <row r="247" spans="1:5" ht="15">
      <c r="A247" s="219" t="s">
        <v>173</v>
      </c>
      <c r="B247" s="40">
        <v>88133.32</v>
      </c>
      <c r="C247" s="220">
        <v>1.2360000000000001E-3</v>
      </c>
      <c r="D247" s="219"/>
      <c r="E247" s="221"/>
    </row>
    <row r="248" spans="1:5" ht="15">
      <c r="A248" s="219" t="s">
        <v>174</v>
      </c>
      <c r="B248" s="40">
        <v>8953</v>
      </c>
      <c r="C248" s="220">
        <v>1.26E-4</v>
      </c>
      <c r="D248" s="219"/>
      <c r="E248" s="221"/>
    </row>
    <row r="249" spans="1:5" ht="15">
      <c r="A249" s="219" t="s">
        <v>175</v>
      </c>
      <c r="B249" s="40">
        <v>54410.12</v>
      </c>
      <c r="C249" s="220">
        <v>7.6300000000000011E-4</v>
      </c>
      <c r="D249" s="219"/>
      <c r="E249" s="221"/>
    </row>
    <row r="250" spans="1:5" ht="15">
      <c r="A250" s="219" t="s">
        <v>176</v>
      </c>
      <c r="B250" s="40">
        <v>340847.87</v>
      </c>
      <c r="C250" s="220">
        <v>4.7810000000000005E-3</v>
      </c>
      <c r="D250" s="219"/>
      <c r="E250" s="221"/>
    </row>
    <row r="251" spans="1:5" ht="15">
      <c r="A251" s="219" t="s">
        <v>177</v>
      </c>
      <c r="B251" s="40">
        <v>3454.68</v>
      </c>
      <c r="C251" s="220">
        <v>4.7999999999999994E-5</v>
      </c>
      <c r="D251" s="219"/>
      <c r="E251" s="221"/>
    </row>
    <row r="252" spans="1:5" ht="15">
      <c r="A252" s="219" t="s">
        <v>178</v>
      </c>
      <c r="B252" s="40">
        <v>5841.12</v>
      </c>
      <c r="C252" s="220">
        <v>8.2000000000000001E-5</v>
      </c>
      <c r="D252" s="219"/>
      <c r="E252" s="221"/>
    </row>
    <row r="253" spans="1:5" ht="15">
      <c r="A253" s="219" t="s">
        <v>179</v>
      </c>
      <c r="B253" s="40">
        <v>40849.06</v>
      </c>
      <c r="C253" s="220">
        <v>5.7299999999999994E-4</v>
      </c>
      <c r="D253" s="219"/>
      <c r="E253" s="221"/>
    </row>
    <row r="254" spans="1:5" ht="15">
      <c r="A254" s="219" t="s">
        <v>180</v>
      </c>
      <c r="B254" s="40">
        <v>21328</v>
      </c>
      <c r="C254" s="220">
        <v>2.99E-4</v>
      </c>
      <c r="D254" s="219"/>
      <c r="E254" s="221"/>
    </row>
    <row r="255" spans="1:5" ht="15">
      <c r="A255" s="219" t="s">
        <v>181</v>
      </c>
      <c r="B255" s="40">
        <v>420430.75</v>
      </c>
      <c r="C255" s="220">
        <v>5.8970000000000003E-3</v>
      </c>
      <c r="D255" s="219"/>
      <c r="E255" s="221"/>
    </row>
    <row r="256" spans="1:5" ht="15">
      <c r="A256" s="219" t="s">
        <v>182</v>
      </c>
      <c r="B256" s="40">
        <v>88491.15</v>
      </c>
      <c r="C256" s="220">
        <v>1.2409999999999999E-3</v>
      </c>
      <c r="D256" s="219"/>
      <c r="E256" s="221"/>
    </row>
    <row r="257" spans="1:5" ht="15">
      <c r="A257" s="219" t="s">
        <v>183</v>
      </c>
      <c r="B257" s="40">
        <v>556348.93000000005</v>
      </c>
      <c r="C257" s="220">
        <v>7.803E-3</v>
      </c>
      <c r="D257" s="219"/>
      <c r="E257" s="221"/>
    </row>
    <row r="258" spans="1:5" ht="15">
      <c r="A258" s="219" t="s">
        <v>184</v>
      </c>
      <c r="B258" s="40">
        <v>2047.83</v>
      </c>
      <c r="C258" s="220">
        <v>2.8999999999999997E-5</v>
      </c>
      <c r="D258" s="219"/>
      <c r="E258" s="221"/>
    </row>
    <row r="259" spans="1:5" ht="15">
      <c r="A259" s="219" t="s">
        <v>185</v>
      </c>
      <c r="B259" s="40">
        <v>1838.69</v>
      </c>
      <c r="C259" s="220">
        <v>2.5999999999999998E-5</v>
      </c>
      <c r="D259" s="219"/>
      <c r="E259" s="221"/>
    </row>
    <row r="260" spans="1:5" ht="15">
      <c r="A260" s="219" t="s">
        <v>186</v>
      </c>
      <c r="B260" s="40">
        <v>883625.03</v>
      </c>
      <c r="C260" s="220">
        <v>1.2394000000000001E-2</v>
      </c>
      <c r="D260" s="219"/>
      <c r="E260" s="221"/>
    </row>
    <row r="261" spans="1:5" ht="15">
      <c r="A261" s="219" t="s">
        <v>187</v>
      </c>
      <c r="B261" s="40">
        <v>11274.17</v>
      </c>
      <c r="C261" s="220">
        <v>1.5800000000000002E-4</v>
      </c>
      <c r="D261" s="219"/>
      <c r="E261" s="221"/>
    </row>
    <row r="262" spans="1:5" ht="15">
      <c r="A262" s="219" t="s">
        <v>188</v>
      </c>
      <c r="B262" s="40">
        <v>7511.23</v>
      </c>
      <c r="C262" s="220">
        <v>1.05E-4</v>
      </c>
      <c r="D262" s="219"/>
      <c r="E262" s="221"/>
    </row>
    <row r="263" spans="1:5" ht="15">
      <c r="A263" s="219" t="s">
        <v>189</v>
      </c>
      <c r="B263" s="40">
        <v>12673.61</v>
      </c>
      <c r="C263" s="220">
        <v>1.7799999999999999E-4</v>
      </c>
      <c r="D263" s="219"/>
      <c r="E263" s="221"/>
    </row>
    <row r="264" spans="1:5" ht="15">
      <c r="A264" s="219" t="s">
        <v>190</v>
      </c>
      <c r="B264" s="40">
        <v>170512.88</v>
      </c>
      <c r="C264" s="220">
        <v>2.392E-3</v>
      </c>
      <c r="D264" s="219"/>
      <c r="E264" s="221"/>
    </row>
    <row r="265" spans="1:5" ht="15">
      <c r="A265" s="219" t="s">
        <v>191</v>
      </c>
      <c r="B265" s="40">
        <v>181759.93</v>
      </c>
      <c r="C265" s="220">
        <v>2.5490000000000001E-3</v>
      </c>
      <c r="D265" s="219"/>
      <c r="E265" s="221"/>
    </row>
    <row r="266" spans="1:5" ht="15">
      <c r="A266" s="219" t="s">
        <v>192</v>
      </c>
      <c r="B266" s="40">
        <v>76258</v>
      </c>
      <c r="C266" s="220">
        <v>1.07E-3</v>
      </c>
      <c r="D266" s="219"/>
      <c r="E266" s="221"/>
    </row>
    <row r="267" spans="1:5">
      <c r="A267" s="219" t="s">
        <v>193</v>
      </c>
      <c r="B267" s="40">
        <v>1777283.43</v>
      </c>
      <c r="C267" s="220">
        <v>2.4927999999999999E-2</v>
      </c>
      <c r="D267" s="219"/>
    </row>
    <row r="268" spans="1:5">
      <c r="A268" s="219" t="s">
        <v>194</v>
      </c>
      <c r="B268" s="40">
        <v>1859.1</v>
      </c>
      <c r="C268" s="220">
        <v>2.5999999999999998E-5</v>
      </c>
      <c r="D268" s="219"/>
    </row>
    <row r="269" spans="1:5">
      <c r="A269" s="219" t="s">
        <v>195</v>
      </c>
      <c r="B269" s="40">
        <v>77895</v>
      </c>
      <c r="C269" s="220">
        <v>1.093E-3</v>
      </c>
      <c r="D269" s="219"/>
    </row>
    <row r="270" spans="1:5">
      <c r="A270" s="219" t="s">
        <v>196</v>
      </c>
      <c r="B270" s="40">
        <v>144181.91</v>
      </c>
      <c r="C270" s="220">
        <v>2.0219999999999999E-3</v>
      </c>
      <c r="D270" s="219"/>
    </row>
    <row r="271" spans="1:5">
      <c r="A271" s="219" t="s">
        <v>197</v>
      </c>
      <c r="B271" s="40">
        <v>126776</v>
      </c>
      <c r="C271" s="220">
        <v>1.7780000000000001E-3</v>
      </c>
      <c r="D271" s="219"/>
    </row>
    <row r="272" spans="1:5">
      <c r="A272" s="219" t="s">
        <v>198</v>
      </c>
      <c r="B272" s="40">
        <v>3283048.74</v>
      </c>
      <c r="C272" s="220">
        <v>4.6047999999999999E-2</v>
      </c>
      <c r="D272" s="219"/>
    </row>
    <row r="273" spans="1:4">
      <c r="A273" s="219" t="s">
        <v>199</v>
      </c>
      <c r="B273" s="40">
        <v>133131.73000000001</v>
      </c>
      <c r="C273" s="220">
        <v>1.867E-3</v>
      </c>
      <c r="D273" s="219"/>
    </row>
    <row r="274" spans="1:4">
      <c r="A274" s="219" t="s">
        <v>200</v>
      </c>
      <c r="B274" s="40">
        <v>16303.43</v>
      </c>
      <c r="C274" s="220">
        <v>2.2900000000000001E-4</v>
      </c>
      <c r="D274" s="219"/>
    </row>
    <row r="275" spans="1:4">
      <c r="A275" s="219" t="s">
        <v>201</v>
      </c>
      <c r="B275" s="40">
        <v>103190.38</v>
      </c>
      <c r="C275" s="220">
        <v>1.4469999999999999E-3</v>
      </c>
      <c r="D275" s="219"/>
    </row>
    <row r="276" spans="1:4">
      <c r="A276" s="219" t="s">
        <v>202</v>
      </c>
      <c r="B276" s="40">
        <v>135302.39999999999</v>
      </c>
      <c r="C276" s="220">
        <v>1.8979999999999999E-3</v>
      </c>
      <c r="D276" s="219"/>
    </row>
    <row r="277" spans="1:4">
      <c r="A277" s="219" t="s">
        <v>203</v>
      </c>
      <c r="B277" s="40">
        <v>52606</v>
      </c>
      <c r="C277" s="220">
        <v>7.3800000000000005E-4</v>
      </c>
      <c r="D277" s="219"/>
    </row>
    <row r="278" spans="1:4">
      <c r="A278" s="219" t="s">
        <v>204</v>
      </c>
      <c r="B278" s="40">
        <v>120482.76</v>
      </c>
      <c r="C278" s="220">
        <v>1.6900000000000001E-3</v>
      </c>
      <c r="D278" s="219"/>
    </row>
    <row r="279" spans="1:4">
      <c r="A279" s="219" t="s">
        <v>205</v>
      </c>
      <c r="B279" s="40">
        <v>2264998.9700000002</v>
      </c>
      <c r="C279" s="220">
        <v>3.1768999999999999E-2</v>
      </c>
      <c r="D279" s="219"/>
    </row>
    <row r="280" spans="1:4">
      <c r="A280" s="219" t="s">
        <v>206</v>
      </c>
      <c r="B280" s="40">
        <v>210441.52</v>
      </c>
      <c r="C280" s="220">
        <v>2.9520000000000002E-3</v>
      </c>
      <c r="D280" s="219"/>
    </row>
    <row r="281" spans="1:4">
      <c r="A281" s="219" t="s">
        <v>207</v>
      </c>
      <c r="B281" s="40">
        <v>451517.24</v>
      </c>
      <c r="C281" s="220">
        <v>6.3330000000000001E-3</v>
      </c>
      <c r="D281" s="219"/>
    </row>
    <row r="282" spans="1:4">
      <c r="A282" s="219" t="s">
        <v>208</v>
      </c>
      <c r="B282" s="40">
        <v>106352.91</v>
      </c>
      <c r="C282" s="220">
        <v>1.4920000000000001E-3</v>
      </c>
      <c r="D282" s="219"/>
    </row>
    <row r="283" spans="1:4">
      <c r="A283" s="219" t="s">
        <v>209</v>
      </c>
      <c r="B283" s="40">
        <v>850599.48</v>
      </c>
      <c r="C283" s="220">
        <v>1.1931000000000001E-2</v>
      </c>
      <c r="D283" s="219"/>
    </row>
    <row r="284" spans="1:4">
      <c r="A284" s="219" t="s">
        <v>210</v>
      </c>
      <c r="B284" s="40">
        <v>33000</v>
      </c>
      <c r="C284" s="220">
        <v>4.6300000000000003E-4</v>
      </c>
      <c r="D284" s="219"/>
    </row>
    <row r="285" spans="1:4" ht="15" customHeight="1">
      <c r="A285" s="219" t="s">
        <v>211</v>
      </c>
      <c r="B285" s="40">
        <v>62975.33</v>
      </c>
      <c r="C285" s="220">
        <v>8.83E-4</v>
      </c>
      <c r="D285" s="219"/>
    </row>
    <row r="286" spans="1:4">
      <c r="A286" s="219" t="s">
        <v>212</v>
      </c>
      <c r="B286" s="40">
        <v>0</v>
      </c>
      <c r="C286" s="220">
        <v>0</v>
      </c>
      <c r="D286" s="219"/>
    </row>
    <row r="287" spans="1:4">
      <c r="A287" s="219" t="s">
        <v>213</v>
      </c>
      <c r="B287" s="40">
        <v>225045.73</v>
      </c>
      <c r="C287" s="220">
        <v>3.1569999999999997E-3</v>
      </c>
      <c r="D287" s="219"/>
    </row>
    <row r="288" spans="1:4">
      <c r="A288" s="219" t="s">
        <v>214</v>
      </c>
      <c r="B288" s="40">
        <v>4165.83</v>
      </c>
      <c r="C288" s="220">
        <v>5.7999999999999994E-5</v>
      </c>
      <c r="D288" s="219"/>
    </row>
    <row r="289" spans="1:4">
      <c r="A289" s="219" t="s">
        <v>215</v>
      </c>
      <c r="B289" s="40">
        <v>0</v>
      </c>
      <c r="C289" s="220">
        <v>0</v>
      </c>
      <c r="D289" s="219"/>
    </row>
    <row r="290" spans="1:4">
      <c r="A290" s="219" t="s">
        <v>216</v>
      </c>
      <c r="B290" s="40">
        <v>4286.78</v>
      </c>
      <c r="C290" s="220">
        <v>6.0000000000000002E-5</v>
      </c>
      <c r="D290" s="219"/>
    </row>
    <row r="291" spans="1:4">
      <c r="A291" s="219" t="s">
        <v>217</v>
      </c>
      <c r="B291" s="40">
        <v>342599.77</v>
      </c>
      <c r="C291" s="220">
        <v>4.8050000000000002E-3</v>
      </c>
      <c r="D291" s="219"/>
    </row>
    <row r="292" spans="1:4">
      <c r="A292" s="219" t="s">
        <v>218</v>
      </c>
      <c r="B292" s="40">
        <v>0</v>
      </c>
      <c r="C292" s="220">
        <v>0</v>
      </c>
      <c r="D292" s="219"/>
    </row>
    <row r="293" spans="1:4">
      <c r="A293" s="219" t="s">
        <v>219</v>
      </c>
      <c r="B293" s="40">
        <v>359209.05</v>
      </c>
      <c r="C293" s="220">
        <v>5.0379999999999999E-3</v>
      </c>
      <c r="D293" s="219"/>
    </row>
    <row r="294" spans="1:4">
      <c r="A294" s="219" t="s">
        <v>220</v>
      </c>
      <c r="B294" s="40">
        <v>927733.72</v>
      </c>
      <c r="C294" s="220">
        <v>1.3011999999999999E-2</v>
      </c>
      <c r="D294" s="219"/>
    </row>
    <row r="295" spans="1:4">
      <c r="A295" s="219" t="s">
        <v>221</v>
      </c>
      <c r="B295" s="40">
        <v>6121.3</v>
      </c>
      <c r="C295" s="220">
        <v>8.6000000000000003E-5</v>
      </c>
      <c r="D295" s="219"/>
    </row>
    <row r="296" spans="1:4">
      <c r="A296" s="219" t="s">
        <v>222</v>
      </c>
      <c r="B296" s="40">
        <v>20580</v>
      </c>
      <c r="C296" s="220">
        <v>2.8899999999999998E-4</v>
      </c>
      <c r="D296" s="219"/>
    </row>
    <row r="297" spans="1:4">
      <c r="A297" s="219" t="s">
        <v>223</v>
      </c>
      <c r="B297" s="40">
        <v>3905769.31</v>
      </c>
      <c r="C297" s="220">
        <v>5.4782999999999998E-2</v>
      </c>
      <c r="D297" s="219"/>
    </row>
    <row r="298" spans="1:4">
      <c r="A298" s="219" t="s">
        <v>224</v>
      </c>
      <c r="B298" s="40">
        <v>495689.66</v>
      </c>
      <c r="C298" s="220">
        <v>6.953E-3</v>
      </c>
      <c r="D298" s="219"/>
    </row>
    <row r="299" spans="1:4">
      <c r="A299" s="219" t="s">
        <v>225</v>
      </c>
      <c r="B299" s="40">
        <v>289048.98</v>
      </c>
      <c r="C299" s="220">
        <v>4.0539999999999994E-3</v>
      </c>
      <c r="D299" s="219"/>
    </row>
    <row r="300" spans="1:4">
      <c r="A300" s="219" t="s">
        <v>226</v>
      </c>
      <c r="B300" s="40">
        <v>281814.56</v>
      </c>
      <c r="C300" s="220">
        <v>3.9529999999999999E-3</v>
      </c>
      <c r="D300" s="219"/>
    </row>
    <row r="301" spans="1:4">
      <c r="A301" s="219" t="s">
        <v>227</v>
      </c>
      <c r="B301" s="40">
        <v>425488.48</v>
      </c>
      <c r="C301" s="220">
        <v>5.9680000000000002E-3</v>
      </c>
      <c r="D301" s="219"/>
    </row>
    <row r="302" spans="1:4">
      <c r="A302" s="219" t="s">
        <v>228</v>
      </c>
      <c r="B302" s="40">
        <v>221349.39</v>
      </c>
      <c r="C302" s="220">
        <v>3.1050000000000001E-3</v>
      </c>
      <c r="D302" s="219"/>
    </row>
    <row r="303" spans="1:4">
      <c r="A303" s="219" t="s">
        <v>229</v>
      </c>
      <c r="B303" s="40">
        <v>353421</v>
      </c>
      <c r="C303" s="220">
        <v>4.9569999999999996E-3</v>
      </c>
      <c r="D303" s="219"/>
    </row>
    <row r="304" spans="1:4">
      <c r="A304" s="219" t="s">
        <v>230</v>
      </c>
      <c r="B304" s="40">
        <v>49331.519999999997</v>
      </c>
      <c r="C304" s="220">
        <v>6.9200000000000002E-4</v>
      </c>
      <c r="D304" s="219"/>
    </row>
    <row r="305" spans="1:4">
      <c r="A305" s="219" t="s">
        <v>231</v>
      </c>
      <c r="B305" s="40">
        <v>77099</v>
      </c>
      <c r="C305" s="220">
        <v>1.0809999999999999E-3</v>
      </c>
      <c r="D305" s="219"/>
    </row>
    <row r="306" spans="1:4">
      <c r="A306" s="219" t="s">
        <v>232</v>
      </c>
      <c r="B306" s="40">
        <v>144942.65</v>
      </c>
      <c r="C306" s="220">
        <v>2.0330000000000001E-3</v>
      </c>
      <c r="D306" s="219"/>
    </row>
    <row r="307" spans="1:4">
      <c r="A307" s="219" t="s">
        <v>233</v>
      </c>
      <c r="B307" s="40">
        <v>534835.68000000005</v>
      </c>
      <c r="C307" s="220">
        <v>7.502E-3</v>
      </c>
      <c r="D307" s="219"/>
    </row>
    <row r="308" spans="1:4">
      <c r="A308" s="219" t="s">
        <v>234</v>
      </c>
      <c r="B308" s="40">
        <v>664087.02</v>
      </c>
      <c r="C308" s="220">
        <v>9.3150000000000004E-3</v>
      </c>
      <c r="D308" s="219"/>
    </row>
    <row r="309" spans="1:4">
      <c r="A309" s="219" t="s">
        <v>235</v>
      </c>
      <c r="B309" s="40">
        <v>54035.47</v>
      </c>
      <c r="C309" s="220">
        <v>7.580000000000001E-4</v>
      </c>
      <c r="D309" s="219"/>
    </row>
    <row r="310" spans="1:4">
      <c r="A310" s="219" t="s">
        <v>236</v>
      </c>
      <c r="B310" s="40">
        <v>93768.25</v>
      </c>
      <c r="C310" s="220">
        <v>1.315E-3</v>
      </c>
      <c r="D310" s="219"/>
    </row>
    <row r="311" spans="1:4">
      <c r="A311" s="219" t="s">
        <v>237</v>
      </c>
      <c r="B311" s="40">
        <v>4541.8</v>
      </c>
      <c r="C311" s="220">
        <v>6.3999999999999997E-5</v>
      </c>
      <c r="D311" s="219"/>
    </row>
    <row r="312" spans="1:4">
      <c r="A312" s="219" t="s">
        <v>238</v>
      </c>
      <c r="B312" s="40">
        <v>68753.87</v>
      </c>
      <c r="C312" s="220">
        <v>9.6400000000000001E-4</v>
      </c>
      <c r="D312" s="219"/>
    </row>
    <row r="313" spans="1:4">
      <c r="A313" s="219" t="s">
        <v>239</v>
      </c>
      <c r="B313" s="40">
        <v>426.7</v>
      </c>
      <c r="C313" s="220">
        <v>5.9999999999999993E-6</v>
      </c>
      <c r="D313" s="219"/>
    </row>
    <row r="314" spans="1:4">
      <c r="A314" s="219" t="s">
        <v>240</v>
      </c>
      <c r="B314" s="40">
        <v>1835288.86</v>
      </c>
      <c r="C314" s="220">
        <v>2.5741999999999998E-2</v>
      </c>
      <c r="D314" s="219"/>
    </row>
    <row r="315" spans="1:4">
      <c r="A315" s="219" t="s">
        <v>241</v>
      </c>
      <c r="B315" s="40">
        <v>231948.39</v>
      </c>
      <c r="C315" s="220">
        <v>3.2529999999999998E-3</v>
      </c>
      <c r="D315" s="219"/>
    </row>
    <row r="316" spans="1:4">
      <c r="A316" s="219" t="s">
        <v>242</v>
      </c>
      <c r="B316" s="40">
        <v>73406.64</v>
      </c>
      <c r="C316" s="220">
        <v>1.0299999999999999E-3</v>
      </c>
      <c r="D316" s="219"/>
    </row>
    <row r="317" spans="1:4">
      <c r="A317" s="219" t="s">
        <v>243</v>
      </c>
      <c r="B317" s="40">
        <v>82790.03</v>
      </c>
      <c r="C317" s="220">
        <v>1.1609999999999999E-3</v>
      </c>
      <c r="D317" s="219"/>
    </row>
    <row r="318" spans="1:4">
      <c r="A318" s="219" t="s">
        <v>244</v>
      </c>
      <c r="B318" s="40">
        <v>5787.5</v>
      </c>
      <c r="C318" s="220">
        <v>8.099999999999999E-5</v>
      </c>
      <c r="D318" s="219"/>
    </row>
    <row r="319" spans="1:4">
      <c r="A319" s="219" t="s">
        <v>245</v>
      </c>
      <c r="B319" s="40">
        <v>333331.25</v>
      </c>
      <c r="C319" s="220">
        <v>4.6750000000000003E-3</v>
      </c>
      <c r="D319" s="219"/>
    </row>
    <row r="320" spans="1:4">
      <c r="A320" s="219" t="s">
        <v>246</v>
      </c>
      <c r="B320" s="40">
        <v>37515.93</v>
      </c>
      <c r="C320" s="220">
        <v>5.2599999999999999E-4</v>
      </c>
      <c r="D320" s="219"/>
    </row>
    <row r="321" spans="1:5">
      <c r="A321" s="219" t="s">
        <v>247</v>
      </c>
      <c r="B321" s="40">
        <v>9697.7800000000007</v>
      </c>
      <c r="C321" s="220">
        <v>1.36E-4</v>
      </c>
      <c r="D321" s="219"/>
    </row>
    <row r="322" spans="1:5" ht="15.75" customHeight="1">
      <c r="A322" s="219" t="s">
        <v>248</v>
      </c>
      <c r="B322" s="40">
        <v>5822228.6900000004</v>
      </c>
      <c r="C322" s="220">
        <v>8.1662999999999999E-2</v>
      </c>
      <c r="D322" s="219"/>
    </row>
    <row r="323" spans="1:5">
      <c r="A323" s="219" t="s">
        <v>249</v>
      </c>
      <c r="B323" s="40">
        <v>393322.08</v>
      </c>
      <c r="C323" s="220">
        <v>5.5169999999999993E-3</v>
      </c>
      <c r="D323" s="219"/>
    </row>
    <row r="324" spans="1:5">
      <c r="A324" s="219" t="s">
        <v>250</v>
      </c>
      <c r="B324" s="40">
        <v>1894.79</v>
      </c>
      <c r="C324" s="220">
        <v>2.7000000000000002E-5</v>
      </c>
      <c r="D324" s="219"/>
    </row>
    <row r="325" spans="1:5">
      <c r="A325" s="219" t="s">
        <v>251</v>
      </c>
      <c r="B325" s="40">
        <v>27524.12</v>
      </c>
      <c r="C325" s="220">
        <v>3.86E-4</v>
      </c>
      <c r="D325" s="219"/>
    </row>
    <row r="326" spans="1:5" ht="28.5" customHeight="1">
      <c r="A326" s="219" t="s">
        <v>252</v>
      </c>
      <c r="B326" s="40">
        <v>767.24</v>
      </c>
      <c r="C326" s="220">
        <v>1.1000000000000001E-5</v>
      </c>
      <c r="D326" s="219"/>
    </row>
    <row r="327" spans="1:5">
      <c r="A327" s="219" t="s">
        <v>253</v>
      </c>
      <c r="B327" s="40">
        <v>25464.84</v>
      </c>
      <c r="C327" s="220">
        <v>3.57E-4</v>
      </c>
      <c r="D327" s="219"/>
    </row>
    <row r="328" spans="1:5">
      <c r="A328" s="222"/>
      <c r="B328" s="223"/>
      <c r="C328" s="224"/>
      <c r="D328" s="225">
        <v>0</v>
      </c>
    </row>
    <row r="329" spans="1:5">
      <c r="A329" s="20"/>
      <c r="B329" s="226">
        <f>+B231</f>
        <v>71295584.309999987</v>
      </c>
      <c r="C329" s="227">
        <f>SUM(C232:C327)</f>
        <v>0.99999999999999967</v>
      </c>
      <c r="D329" s="228"/>
    </row>
    <row r="331" spans="1:5">
      <c r="A331" s="126" t="s">
        <v>254</v>
      </c>
    </row>
    <row r="332" spans="1:5" ht="9.75" customHeight="1"/>
    <row r="333" spans="1:5">
      <c r="A333" s="114" t="s">
        <v>255</v>
      </c>
      <c r="B333" s="128" t="s">
        <v>43</v>
      </c>
      <c r="C333" s="229" t="s">
        <v>44</v>
      </c>
      <c r="D333" s="229" t="s">
        <v>256</v>
      </c>
      <c r="E333" s="230" t="s">
        <v>128</v>
      </c>
    </row>
    <row r="334" spans="1:5">
      <c r="A334" s="106" t="s">
        <v>257</v>
      </c>
      <c r="B334" s="231">
        <f>SUM(B335:B342)</f>
        <v>-140800013.53</v>
      </c>
      <c r="C334" s="232">
        <f>SUM(C335:C342)</f>
        <v>-168620863.49000001</v>
      </c>
      <c r="D334" s="233">
        <f>SUM(D335:D342)</f>
        <v>-27820849.959999997</v>
      </c>
      <c r="E334" s="234">
        <v>0</v>
      </c>
    </row>
    <row r="335" spans="1:5">
      <c r="A335" s="235" t="s">
        <v>258</v>
      </c>
      <c r="B335" s="40">
        <v>1033594.1</v>
      </c>
      <c r="C335" s="40">
        <v>1033594.1</v>
      </c>
      <c r="D335" s="40">
        <f t="shared" ref="D335:D342" si="3">+C335-B335</f>
        <v>0</v>
      </c>
      <c r="E335" s="236"/>
    </row>
    <row r="336" spans="1:5">
      <c r="A336" s="235" t="s">
        <v>259</v>
      </c>
      <c r="B336" s="40">
        <v>-12118214.720000001</v>
      </c>
      <c r="C336" s="40">
        <v>-12118214.720000001</v>
      </c>
      <c r="D336" s="40">
        <f t="shared" si="3"/>
        <v>0</v>
      </c>
      <c r="E336" s="236"/>
    </row>
    <row r="337" spans="1:5" ht="19.5" customHeight="1">
      <c r="A337" s="235" t="s">
        <v>260</v>
      </c>
      <c r="B337" s="40">
        <v>-10784475.380000001</v>
      </c>
      <c r="C337" s="40">
        <v>-27820849.960000001</v>
      </c>
      <c r="D337" s="40">
        <f t="shared" si="3"/>
        <v>-17036374.579999998</v>
      </c>
      <c r="E337" s="236"/>
    </row>
    <row r="338" spans="1:5">
      <c r="A338" s="235" t="s">
        <v>261</v>
      </c>
      <c r="B338" s="40">
        <v>-76040834.739999995</v>
      </c>
      <c r="C338" s="40">
        <v>-76040834.739999995</v>
      </c>
      <c r="D338" s="40">
        <f t="shared" si="3"/>
        <v>0</v>
      </c>
      <c r="E338" s="236"/>
    </row>
    <row r="339" spans="1:5">
      <c r="A339" s="235" t="s">
        <v>262</v>
      </c>
      <c r="B339" s="40">
        <v>-27842025.859999999</v>
      </c>
      <c r="C339" s="40">
        <v>-27842025.859999999</v>
      </c>
      <c r="D339" s="40">
        <f t="shared" si="3"/>
        <v>0</v>
      </c>
      <c r="E339" s="236"/>
    </row>
    <row r="340" spans="1:5" ht="27" customHeight="1">
      <c r="A340" s="235" t="s">
        <v>263</v>
      </c>
      <c r="B340" s="40">
        <v>-12639053.43</v>
      </c>
      <c r="C340" s="40">
        <v>-23423528.809999999</v>
      </c>
      <c r="D340" s="40">
        <f t="shared" si="3"/>
        <v>-10784475.379999999</v>
      </c>
      <c r="E340" s="236"/>
    </row>
    <row r="341" spans="1:5">
      <c r="A341" s="235" t="s">
        <v>264</v>
      </c>
      <c r="B341" s="40">
        <v>10255</v>
      </c>
      <c r="C341" s="40">
        <v>10255</v>
      </c>
      <c r="D341" s="40">
        <f t="shared" si="3"/>
        <v>0</v>
      </c>
      <c r="E341" s="236"/>
    </row>
    <row r="342" spans="1:5">
      <c r="A342" s="235" t="s">
        <v>265</v>
      </c>
      <c r="B342" s="40">
        <v>-2419258.5</v>
      </c>
      <c r="C342" s="40">
        <v>-2419258.5</v>
      </c>
      <c r="D342" s="40">
        <f t="shared" si="3"/>
        <v>0</v>
      </c>
      <c r="E342" s="236"/>
    </row>
    <row r="343" spans="1:5">
      <c r="A343" s="237"/>
      <c r="B343" s="238"/>
      <c r="C343" s="239"/>
      <c r="D343" s="240"/>
      <c r="E343" s="241"/>
    </row>
    <row r="344" spans="1:5">
      <c r="B344" s="242">
        <f>SUM(B335:B343)</f>
        <v>-140800013.53</v>
      </c>
      <c r="C344" s="242">
        <f>SUM(C335:C343)</f>
        <v>-168620863.49000001</v>
      </c>
      <c r="D344" s="242">
        <f>SUM(D335:D343)</f>
        <v>-27820849.959999997</v>
      </c>
      <c r="E344" s="242">
        <f>SUM(E335:E343)</f>
        <v>0</v>
      </c>
    </row>
    <row r="346" spans="1:5">
      <c r="A346" s="243"/>
      <c r="B346" s="243"/>
      <c r="C346" s="243"/>
      <c r="D346" s="243"/>
    </row>
    <row r="347" spans="1:5">
      <c r="A347" s="213" t="s">
        <v>266</v>
      </c>
      <c r="B347" s="128" t="s">
        <v>43</v>
      </c>
      <c r="C347" s="129" t="s">
        <v>44</v>
      </c>
      <c r="D347" s="130" t="s">
        <v>256</v>
      </c>
    </row>
    <row r="348" spans="1:5">
      <c r="A348" s="92" t="s">
        <v>267</v>
      </c>
      <c r="B348" s="244"/>
      <c r="C348" s="244"/>
      <c r="D348" s="233"/>
    </row>
    <row r="349" spans="1:5">
      <c r="A349" s="245" t="s">
        <v>268</v>
      </c>
      <c r="B349" s="246">
        <v>0</v>
      </c>
      <c r="C349" s="247">
        <v>10685779.5</v>
      </c>
      <c r="D349" s="248">
        <v>10685779.5</v>
      </c>
      <c r="E349" s="24"/>
    </row>
    <row r="350" spans="1:5">
      <c r="A350" s="249" t="s">
        <v>269</v>
      </c>
      <c r="B350" s="250">
        <v>-107899.28</v>
      </c>
      <c r="C350" s="251">
        <v>-107899.28</v>
      </c>
      <c r="D350" s="252">
        <v>0</v>
      </c>
      <c r="E350" s="24"/>
    </row>
    <row r="351" spans="1:5">
      <c r="A351" s="249" t="s">
        <v>270</v>
      </c>
      <c r="B351" s="250">
        <v>136844.06</v>
      </c>
      <c r="C351" s="251">
        <v>136844.06</v>
      </c>
      <c r="D351" s="252">
        <v>0</v>
      </c>
      <c r="E351" s="24"/>
    </row>
    <row r="352" spans="1:5">
      <c r="A352" s="249" t="s">
        <v>271</v>
      </c>
      <c r="B352" s="250">
        <v>107848.86</v>
      </c>
      <c r="C352" s="251">
        <v>107848.86</v>
      </c>
      <c r="D352" s="252">
        <v>0</v>
      </c>
      <c r="E352" s="24"/>
    </row>
    <row r="353" spans="1:5">
      <c r="A353" s="249" t="s">
        <v>272</v>
      </c>
      <c r="B353" s="250">
        <v>-24451.91</v>
      </c>
      <c r="C353" s="251">
        <v>-24451.91</v>
      </c>
      <c r="D353" s="252">
        <v>0</v>
      </c>
      <c r="E353" s="24"/>
    </row>
    <row r="354" spans="1:5">
      <c r="A354" s="249" t="s">
        <v>273</v>
      </c>
      <c r="B354" s="250">
        <v>-130181.3</v>
      </c>
      <c r="C354" s="251">
        <v>-130181.3</v>
      </c>
      <c r="D354" s="252">
        <v>0</v>
      </c>
      <c r="E354" s="24"/>
    </row>
    <row r="355" spans="1:5">
      <c r="A355" s="249" t="s">
        <v>274</v>
      </c>
      <c r="B355" s="250">
        <v>258809.06</v>
      </c>
      <c r="C355" s="251">
        <v>258809.06</v>
      </c>
      <c r="D355" s="252">
        <v>0</v>
      </c>
      <c r="E355" s="24"/>
    </row>
    <row r="356" spans="1:5">
      <c r="A356" s="249" t="s">
        <v>275</v>
      </c>
      <c r="B356" s="250">
        <v>149129.57</v>
      </c>
      <c r="C356" s="251">
        <v>149129.57</v>
      </c>
      <c r="D356" s="252">
        <v>0</v>
      </c>
      <c r="E356" s="24"/>
    </row>
    <row r="357" spans="1:5">
      <c r="A357" s="249" t="s">
        <v>276</v>
      </c>
      <c r="B357" s="250">
        <v>1245417.9099999999</v>
      </c>
      <c r="C357" s="251">
        <v>1245417.9099999999</v>
      </c>
      <c r="D357" s="252">
        <v>0</v>
      </c>
      <c r="E357" s="24"/>
    </row>
    <row r="358" spans="1:5">
      <c r="A358" s="249" t="s">
        <v>277</v>
      </c>
      <c r="B358" s="250">
        <v>1823790.79</v>
      </c>
      <c r="C358" s="251">
        <v>1823790.79</v>
      </c>
      <c r="D358" s="252">
        <v>0</v>
      </c>
      <c r="E358" s="24"/>
    </row>
    <row r="359" spans="1:5">
      <c r="A359" s="249" t="s">
        <v>278</v>
      </c>
      <c r="B359" s="250">
        <v>1908175.54</v>
      </c>
      <c r="C359" s="251">
        <v>1908175.54</v>
      </c>
      <c r="D359" s="252">
        <v>0</v>
      </c>
      <c r="E359" s="24"/>
    </row>
    <row r="360" spans="1:5">
      <c r="A360" s="249" t="s">
        <v>279</v>
      </c>
      <c r="B360" s="250">
        <v>3768555.63</v>
      </c>
      <c r="C360" s="251">
        <v>3768555.63</v>
      </c>
      <c r="D360" s="252">
        <v>0</v>
      </c>
      <c r="E360" s="24"/>
    </row>
    <row r="361" spans="1:5">
      <c r="A361" s="249" t="s">
        <v>280</v>
      </c>
      <c r="B361" s="250">
        <v>5663949.3700000001</v>
      </c>
      <c r="C361" s="251">
        <v>5663949.3700000001</v>
      </c>
      <c r="D361" s="252">
        <v>0</v>
      </c>
      <c r="E361" s="24"/>
    </row>
    <row r="362" spans="1:5">
      <c r="A362" s="249" t="s">
        <v>281</v>
      </c>
      <c r="B362" s="250">
        <v>6765082.7999999998</v>
      </c>
      <c r="C362" s="251">
        <v>6765082.7999999998</v>
      </c>
      <c r="D362" s="252">
        <v>0</v>
      </c>
      <c r="E362" s="24"/>
    </row>
    <row r="363" spans="1:5">
      <c r="A363" s="249" t="s">
        <v>282</v>
      </c>
      <c r="B363" s="250">
        <v>6772724.4199999999</v>
      </c>
      <c r="C363" s="251">
        <v>6772724.4199999999</v>
      </c>
      <c r="D363" s="252">
        <v>0</v>
      </c>
      <c r="E363" s="24"/>
    </row>
    <row r="364" spans="1:5">
      <c r="A364" s="249" t="s">
        <v>283</v>
      </c>
      <c r="B364" s="250">
        <v>5530748.79</v>
      </c>
      <c r="C364" s="251">
        <v>5530748.79</v>
      </c>
      <c r="D364" s="252">
        <v>0</v>
      </c>
      <c r="E364" s="24"/>
    </row>
    <row r="365" spans="1:5">
      <c r="A365" s="249" t="s">
        <v>284</v>
      </c>
      <c r="B365" s="250">
        <v>11974770.189999999</v>
      </c>
      <c r="C365" s="251">
        <v>11974770.189999999</v>
      </c>
      <c r="D365" s="252">
        <v>0</v>
      </c>
      <c r="E365" s="24"/>
    </row>
    <row r="366" spans="1:5">
      <c r="A366" s="249" t="s">
        <v>285</v>
      </c>
      <c r="B366" s="250">
        <v>12274489.119999999</v>
      </c>
      <c r="C366" s="251">
        <v>12274489.119999999</v>
      </c>
      <c r="D366" s="252">
        <v>0</v>
      </c>
      <c r="E366" s="24"/>
    </row>
    <row r="367" spans="1:5">
      <c r="A367" s="249" t="s">
        <v>286</v>
      </c>
      <c r="B367" s="250">
        <v>10640007.83</v>
      </c>
      <c r="C367" s="251">
        <v>10640007.83</v>
      </c>
      <c r="D367" s="252">
        <v>0</v>
      </c>
      <c r="E367" s="24"/>
    </row>
    <row r="368" spans="1:5">
      <c r="A368" s="249" t="s">
        <v>287</v>
      </c>
      <c r="B368" s="250">
        <v>7334517.6799999997</v>
      </c>
      <c r="C368" s="251">
        <v>7334517.6799999997</v>
      </c>
      <c r="D368" s="252">
        <v>0</v>
      </c>
      <c r="E368" s="24"/>
    </row>
    <row r="369" spans="1:5">
      <c r="A369" s="249" t="s">
        <v>288</v>
      </c>
      <c r="B369" s="250">
        <v>1382191.39</v>
      </c>
      <c r="C369" s="251">
        <v>5486591.9800000004</v>
      </c>
      <c r="D369" s="252">
        <v>4104400.59</v>
      </c>
      <c r="E369" s="24"/>
    </row>
    <row r="370" spans="1:5" ht="20.25" customHeight="1">
      <c r="A370" s="249" t="s">
        <v>289</v>
      </c>
      <c r="B370" s="250">
        <v>682864.24</v>
      </c>
      <c r="C370" s="251">
        <v>1751119.89</v>
      </c>
      <c r="D370" s="252">
        <v>1068255.6499999999</v>
      </c>
      <c r="E370" s="24"/>
    </row>
    <row r="371" spans="1:5">
      <c r="A371" s="249" t="s">
        <v>290</v>
      </c>
      <c r="B371" s="250">
        <v>0</v>
      </c>
      <c r="C371" s="251">
        <v>0</v>
      </c>
      <c r="D371" s="252">
        <v>0</v>
      </c>
      <c r="E371" s="24"/>
    </row>
    <row r="372" spans="1:5">
      <c r="A372" s="249" t="s">
        <v>291</v>
      </c>
      <c r="B372" s="250">
        <v>-2522655.2000000002</v>
      </c>
      <c r="C372" s="251">
        <v>-2630604.56</v>
      </c>
      <c r="D372" s="252">
        <v>-107949.36</v>
      </c>
      <c r="E372" s="24"/>
    </row>
    <row r="373" spans="1:5">
      <c r="A373" s="249" t="s">
        <v>292</v>
      </c>
      <c r="B373" s="250">
        <v>-4345363.76</v>
      </c>
      <c r="C373" s="251">
        <v>-4444494.76</v>
      </c>
      <c r="D373" s="252">
        <v>-99131</v>
      </c>
      <c r="E373" s="24"/>
    </row>
    <row r="374" spans="1:5">
      <c r="A374" s="249" t="s">
        <v>293</v>
      </c>
      <c r="B374" s="250">
        <v>-7364528.9199999999</v>
      </c>
      <c r="C374" s="251">
        <v>-12330104.800000001</v>
      </c>
      <c r="D374" s="252">
        <v>-4965575.88</v>
      </c>
      <c r="E374" s="253"/>
    </row>
    <row r="375" spans="1:5">
      <c r="A375" s="254" t="s">
        <v>294</v>
      </c>
      <c r="B375" s="255">
        <f>SUM(B349:B374)</f>
        <v>63924836.87999998</v>
      </c>
      <c r="C375" s="255">
        <f>SUM(C349:C374)</f>
        <v>74610616.379999995</v>
      </c>
      <c r="D375" s="256">
        <f>SUM(D349:D374)</f>
        <v>10685779.5</v>
      </c>
    </row>
    <row r="376" spans="1:5">
      <c r="A376" s="80"/>
      <c r="B376" s="257"/>
      <c r="C376" s="258"/>
      <c r="D376" s="258"/>
    </row>
    <row r="377" spans="1:5">
      <c r="B377" s="259">
        <f>+B375</f>
        <v>63924836.87999998</v>
      </c>
      <c r="C377" s="259">
        <f>+C375</f>
        <v>74610616.379999995</v>
      </c>
      <c r="D377" s="260">
        <f>+D375</f>
        <v>10685779.5</v>
      </c>
    </row>
    <row r="379" spans="1:5">
      <c r="A379" s="126" t="s">
        <v>295</v>
      </c>
    </row>
    <row r="381" spans="1:5">
      <c r="A381" s="261" t="s">
        <v>296</v>
      </c>
      <c r="B381" s="179" t="s">
        <v>43</v>
      </c>
      <c r="C381" s="262" t="s">
        <v>44</v>
      </c>
      <c r="D381" s="262" t="s">
        <v>45</v>
      </c>
    </row>
    <row r="382" spans="1:5" ht="24" customHeight="1">
      <c r="A382" s="92" t="s">
        <v>297</v>
      </c>
      <c r="B382" s="263"/>
      <c r="C382" s="264"/>
      <c r="D382" s="264"/>
    </row>
    <row r="383" spans="1:5">
      <c r="A383" s="249" t="s">
        <v>298</v>
      </c>
      <c r="B383" s="250">
        <v>241040.91</v>
      </c>
      <c r="C383" s="251">
        <v>58878.94</v>
      </c>
      <c r="D383" s="252">
        <f>+B383-C383</f>
        <v>182161.97</v>
      </c>
      <c r="E383" s="211"/>
    </row>
    <row r="384" spans="1:5">
      <c r="A384" s="249" t="s">
        <v>299</v>
      </c>
      <c r="B384" s="250">
        <v>251470.17</v>
      </c>
      <c r="C384" s="251">
        <v>184934.56</v>
      </c>
      <c r="D384" s="252">
        <f>+B384-C384</f>
        <v>66535.610000000015</v>
      </c>
      <c r="E384" s="211"/>
    </row>
    <row r="385" spans="1:12">
      <c r="A385" s="265"/>
      <c r="B385" s="266"/>
      <c r="C385" s="267"/>
      <c r="D385" s="267"/>
      <c r="F385" s="9"/>
    </row>
    <row r="386" spans="1:12">
      <c r="B386" s="268">
        <f>SUM(B383:B385)</f>
        <v>492511.08</v>
      </c>
      <c r="C386" s="269">
        <f>SUM(C383:C385)</f>
        <v>243813.5</v>
      </c>
      <c r="D386" s="270">
        <f>SUM(D383:D385)</f>
        <v>248697.58000000002</v>
      </c>
      <c r="F386" s="9"/>
    </row>
    <row r="388" spans="1:12">
      <c r="F388" s="9"/>
    </row>
    <row r="389" spans="1:12">
      <c r="A389" s="261" t="s">
        <v>300</v>
      </c>
      <c r="B389" s="179" t="s">
        <v>45</v>
      </c>
      <c r="C389" s="262" t="s">
        <v>301</v>
      </c>
      <c r="D389" s="20"/>
      <c r="E389" s="9"/>
      <c r="F389" s="9"/>
    </row>
    <row r="390" spans="1:12">
      <c r="A390" s="92" t="s">
        <v>302</v>
      </c>
      <c r="B390" s="263"/>
      <c r="C390" s="264"/>
      <c r="D390" s="72"/>
      <c r="E390" s="9"/>
      <c r="F390" s="9"/>
    </row>
    <row r="391" spans="1:12">
      <c r="A391" s="76"/>
      <c r="B391" s="35"/>
      <c r="C391" s="271"/>
      <c r="D391" s="72"/>
      <c r="E391" s="9"/>
      <c r="F391" s="9"/>
    </row>
    <row r="392" spans="1:12" ht="25.5">
      <c r="A392" s="272" t="s">
        <v>303</v>
      </c>
      <c r="B392" s="35"/>
      <c r="C392" s="271"/>
      <c r="D392" s="72"/>
      <c r="E392" s="38"/>
      <c r="F392" s="9"/>
    </row>
    <row r="393" spans="1:12" ht="18" customHeight="1">
      <c r="A393" s="76"/>
      <c r="B393" s="35"/>
      <c r="C393" s="271"/>
      <c r="D393" s="72"/>
      <c r="E393" s="38"/>
    </row>
    <row r="394" spans="1:12">
      <c r="A394" s="143" t="s">
        <v>50</v>
      </c>
      <c r="B394" s="273"/>
      <c r="C394" s="274"/>
      <c r="D394" s="72"/>
      <c r="E394" s="9"/>
    </row>
    <row r="395" spans="1:12">
      <c r="A395" s="275" t="s">
        <v>304</v>
      </c>
      <c r="B395" s="184">
        <v>7047115.71</v>
      </c>
      <c r="C395" s="276">
        <v>0</v>
      </c>
      <c r="D395" s="72"/>
      <c r="E395" s="9"/>
    </row>
    <row r="396" spans="1:12">
      <c r="A396" s="275" t="s">
        <v>305</v>
      </c>
      <c r="B396" s="184">
        <v>21550</v>
      </c>
      <c r="C396" s="276">
        <v>0</v>
      </c>
      <c r="D396" s="72"/>
      <c r="E396" s="9"/>
    </row>
    <row r="397" spans="1:12" s="4" customFormat="1" ht="12" customHeight="1">
      <c r="A397" s="275" t="s">
        <v>306</v>
      </c>
      <c r="B397" s="184">
        <v>25797856.760000002</v>
      </c>
      <c r="C397" s="276">
        <v>0</v>
      </c>
      <c r="D397" s="72"/>
      <c r="H397" s="59"/>
      <c r="I397" s="59"/>
      <c r="J397" s="59"/>
      <c r="K397" s="59"/>
      <c r="L397" s="59"/>
    </row>
    <row r="398" spans="1:12" s="4" customFormat="1">
      <c r="A398" s="76" t="s">
        <v>95</v>
      </c>
      <c r="B398" s="35"/>
      <c r="C398" s="277"/>
      <c r="D398" s="72"/>
      <c r="E398" s="9"/>
      <c r="H398" s="59"/>
      <c r="I398" s="59"/>
      <c r="J398" s="59"/>
      <c r="K398" s="59"/>
      <c r="L398" s="59"/>
    </row>
    <row r="399" spans="1:12" s="4" customFormat="1" ht="12.75" customHeight="1">
      <c r="A399" s="80"/>
      <c r="B399" s="278"/>
      <c r="C399" s="279"/>
      <c r="D399" s="72"/>
      <c r="E399" s="9"/>
      <c r="H399" s="59"/>
      <c r="I399" s="59"/>
    </row>
    <row r="400" spans="1:12">
      <c r="B400" s="268">
        <f>SUM(B394:B399)</f>
        <v>32866522.470000003</v>
      </c>
      <c r="C400" s="280"/>
      <c r="D400" s="20"/>
      <c r="E400" s="9"/>
      <c r="H400" s="4"/>
      <c r="I400" s="4"/>
      <c r="J400" s="4"/>
      <c r="K400" s="4"/>
      <c r="L400" s="4"/>
    </row>
    <row r="401" spans="1:12">
      <c r="E401" s="9"/>
      <c r="H401" s="4"/>
      <c r="I401" s="4"/>
      <c r="J401" s="4"/>
      <c r="K401" s="4"/>
      <c r="L401" s="4"/>
    </row>
    <row r="402" spans="1:12" ht="12.75" customHeight="1">
      <c r="E402" s="9"/>
      <c r="H402" s="4"/>
      <c r="I402" s="4"/>
    </row>
    <row r="403" spans="1:12" s="4" customFormat="1" ht="12.75" customHeight="1">
      <c r="A403" s="21" t="s">
        <v>307</v>
      </c>
      <c r="E403" s="9"/>
      <c r="H403" s="59"/>
      <c r="I403" s="59"/>
      <c r="J403" s="59"/>
      <c r="K403" s="59"/>
      <c r="L403" s="59"/>
    </row>
    <row r="404" spans="1:12" s="4" customFormat="1" ht="12.75" customHeight="1">
      <c r="A404" s="21" t="s">
        <v>308</v>
      </c>
      <c r="E404" s="9"/>
      <c r="H404" s="59"/>
      <c r="I404" s="59"/>
      <c r="J404" s="59"/>
      <c r="K404" s="59"/>
      <c r="L404" s="59"/>
    </row>
    <row r="405" spans="1:12" s="4" customFormat="1" ht="12.75" customHeight="1">
      <c r="A405" s="127"/>
      <c r="B405" s="127"/>
      <c r="C405" s="127"/>
      <c r="D405" s="127"/>
      <c r="E405" s="9"/>
      <c r="H405" s="59"/>
      <c r="I405" s="59"/>
    </row>
    <row r="406" spans="1:12" s="4" customFormat="1" ht="12.75" customHeight="1">
      <c r="A406" s="371" t="s">
        <v>309</v>
      </c>
      <c r="B406" s="372"/>
      <c r="C406" s="372"/>
      <c r="D406" s="370"/>
      <c r="E406" s="9"/>
    </row>
    <row r="407" spans="1:12" s="4" customFormat="1" ht="12.75" customHeight="1">
      <c r="A407" s="307" t="s">
        <v>310</v>
      </c>
      <c r="B407" s="308"/>
      <c r="C407" s="315"/>
      <c r="D407" s="373">
        <v>93396230.650000006</v>
      </c>
      <c r="E407" s="284"/>
    </row>
    <row r="408" spans="1:12" s="4" customFormat="1">
      <c r="A408" s="285"/>
      <c r="B408" s="285"/>
      <c r="C408" s="20"/>
      <c r="D408" s="59"/>
      <c r="E408" s="284"/>
    </row>
    <row r="409" spans="1:12" s="4" customFormat="1" ht="12.75" customHeight="1">
      <c r="A409" s="286" t="s">
        <v>311</v>
      </c>
      <c r="B409" s="287"/>
      <c r="C409" s="288"/>
      <c r="D409" s="289">
        <f>SUM(C409:C414)</f>
        <v>0</v>
      </c>
      <c r="E409" s="9"/>
    </row>
    <row r="410" spans="1:12" s="4" customFormat="1" ht="12.75" customHeight="1">
      <c r="A410" s="290" t="s">
        <v>312</v>
      </c>
      <c r="B410" s="291"/>
      <c r="C410" s="292">
        <v>0</v>
      </c>
      <c r="D410" s="293"/>
      <c r="E410" s="9"/>
    </row>
    <row r="411" spans="1:12" s="4" customFormat="1" ht="12.75" customHeight="1">
      <c r="A411" s="290" t="s">
        <v>313</v>
      </c>
      <c r="B411" s="291"/>
      <c r="C411" s="292">
        <v>0</v>
      </c>
      <c r="D411" s="293"/>
      <c r="E411" s="9"/>
    </row>
    <row r="412" spans="1:12" s="4" customFormat="1" ht="12.75" customHeight="1">
      <c r="A412" s="290" t="s">
        <v>314</v>
      </c>
      <c r="B412" s="291"/>
      <c r="C412" s="292">
        <v>0</v>
      </c>
      <c r="D412" s="293"/>
      <c r="E412" s="9"/>
    </row>
    <row r="413" spans="1:12" s="4" customFormat="1">
      <c r="A413" s="290" t="s">
        <v>315</v>
      </c>
      <c r="B413" s="291"/>
      <c r="C413" s="292">
        <v>0</v>
      </c>
      <c r="D413" s="293"/>
      <c r="E413" s="9"/>
    </row>
    <row r="414" spans="1:12" s="4" customFormat="1">
      <c r="A414" s="290" t="s">
        <v>316</v>
      </c>
      <c r="B414" s="291"/>
      <c r="C414" s="292">
        <v>0</v>
      </c>
      <c r="D414" s="293"/>
      <c r="E414" s="9"/>
    </row>
    <row r="415" spans="1:12" s="4" customFormat="1">
      <c r="A415" s="294"/>
      <c r="B415" s="295"/>
      <c r="C415" s="296"/>
      <c r="D415" s="297"/>
      <c r="E415" s="9"/>
    </row>
    <row r="416" spans="1:12">
      <c r="A416" s="298" t="s">
        <v>317</v>
      </c>
      <c r="B416" s="299"/>
      <c r="C416" s="300"/>
      <c r="D416" s="301">
        <f>SUM(C416:C420)</f>
        <v>32786425.84</v>
      </c>
      <c r="E416" s="9"/>
      <c r="H416" s="4"/>
      <c r="I416" s="4"/>
      <c r="J416" s="4"/>
      <c r="K416" s="4"/>
      <c r="L416" s="4"/>
    </row>
    <row r="417" spans="1:12" ht="12.75" customHeight="1">
      <c r="A417" s="290" t="s">
        <v>318</v>
      </c>
      <c r="B417" s="291"/>
      <c r="C417" s="292">
        <v>0</v>
      </c>
      <c r="D417" s="293"/>
      <c r="E417" s="9"/>
      <c r="H417" s="4"/>
      <c r="I417" s="4"/>
      <c r="J417" s="4"/>
      <c r="K417" s="4"/>
      <c r="L417" s="4"/>
    </row>
    <row r="418" spans="1:12">
      <c r="A418" s="290" t="s">
        <v>319</v>
      </c>
      <c r="B418" s="291"/>
      <c r="C418" s="292">
        <v>0</v>
      </c>
      <c r="D418" s="293"/>
      <c r="E418" s="9"/>
      <c r="F418" s="127"/>
      <c r="G418" s="127"/>
      <c r="H418" s="4"/>
      <c r="I418" s="4"/>
    </row>
    <row r="419" spans="1:12">
      <c r="A419" s="290" t="s">
        <v>320</v>
      </c>
      <c r="B419" s="291"/>
      <c r="C419" s="292">
        <v>0</v>
      </c>
      <c r="D419" s="293"/>
      <c r="E419" s="9"/>
      <c r="F419" s="127"/>
      <c r="G419" s="127"/>
    </row>
    <row r="420" spans="1:12">
      <c r="A420" s="302" t="s">
        <v>321</v>
      </c>
      <c r="B420" s="303"/>
      <c r="C420" s="374">
        <v>32786425.84</v>
      </c>
      <c r="D420" s="304"/>
      <c r="E420" s="9"/>
      <c r="F420" s="127"/>
      <c r="G420" s="127"/>
    </row>
    <row r="421" spans="1:12" ht="15" customHeight="1">
      <c r="A421" s="305"/>
      <c r="B421" s="305"/>
      <c r="C421" s="4"/>
      <c r="D421" s="4"/>
      <c r="E421" s="306"/>
      <c r="F421" s="127"/>
      <c r="G421" s="127"/>
    </row>
    <row r="422" spans="1:12" ht="12.75" customHeight="1">
      <c r="A422" s="307" t="s">
        <v>322</v>
      </c>
      <c r="B422" s="308"/>
      <c r="C422" s="309"/>
      <c r="D422" s="310">
        <f>+D407+D409-D416</f>
        <v>60609804.810000002</v>
      </c>
      <c r="E422" s="311"/>
      <c r="F422" s="127"/>
      <c r="G422" s="127"/>
    </row>
    <row r="423" spans="1:12" s="4" customFormat="1" ht="12.75" customHeight="1">
      <c r="A423" s="127"/>
      <c r="B423" s="312"/>
      <c r="C423" s="127"/>
      <c r="D423" s="127"/>
      <c r="E423" s="306"/>
      <c r="F423" s="127"/>
      <c r="G423" s="127"/>
    </row>
    <row r="424" spans="1:12" ht="12.75" customHeight="1">
      <c r="A424" s="281" t="s">
        <v>323</v>
      </c>
      <c r="B424" s="282"/>
      <c r="C424" s="282"/>
      <c r="D424" s="283"/>
      <c r="E424" s="306"/>
      <c r="F424" s="306"/>
      <c r="G424" s="127"/>
    </row>
    <row r="425" spans="1:12" ht="12.75" customHeight="1">
      <c r="A425" s="313" t="s">
        <v>324</v>
      </c>
      <c r="B425" s="314"/>
      <c r="C425" s="315"/>
      <c r="D425" s="373">
        <v>95207416.269999996</v>
      </c>
      <c r="E425" s="306"/>
      <c r="F425" s="316"/>
      <c r="G425" s="127"/>
    </row>
    <row r="426" spans="1:12" ht="15" customHeight="1">
      <c r="A426" s="317"/>
      <c r="B426" s="305"/>
      <c r="C426" s="318"/>
      <c r="D426" s="319"/>
      <c r="E426" s="306"/>
      <c r="F426" s="316"/>
      <c r="G426" s="127"/>
    </row>
    <row r="427" spans="1:12" ht="12.75" customHeight="1">
      <c r="A427" s="320" t="s">
        <v>325</v>
      </c>
      <c r="B427" s="321"/>
      <c r="C427" s="322"/>
      <c r="D427" s="323">
        <f>+C428+C429+C433+C431</f>
        <v>32866522.470000003</v>
      </c>
      <c r="E427" s="306"/>
      <c r="F427" s="324"/>
      <c r="G427" s="127"/>
    </row>
    <row r="428" spans="1:12" ht="12.75" customHeight="1">
      <c r="A428" s="290" t="s">
        <v>326</v>
      </c>
      <c r="B428" s="291"/>
      <c r="C428" s="325">
        <f>+B395</f>
        <v>7047115.71</v>
      </c>
      <c r="D428" s="326"/>
      <c r="E428" s="327"/>
      <c r="F428" s="324"/>
      <c r="G428" s="127"/>
    </row>
    <row r="429" spans="1:12" ht="12.75" customHeight="1">
      <c r="A429" s="290" t="s">
        <v>327</v>
      </c>
      <c r="B429" s="291"/>
      <c r="C429" s="325">
        <f>+B396</f>
        <v>21550</v>
      </c>
      <c r="D429" s="326"/>
      <c r="E429" s="327"/>
      <c r="F429" s="324"/>
      <c r="G429" s="127"/>
    </row>
    <row r="430" spans="1:12" ht="12.75" customHeight="1">
      <c r="A430" s="290" t="s">
        <v>328</v>
      </c>
      <c r="B430" s="291"/>
      <c r="C430" s="325">
        <v>0</v>
      </c>
      <c r="D430" s="326"/>
      <c r="E430" s="328"/>
      <c r="F430" s="324"/>
      <c r="G430" s="127"/>
    </row>
    <row r="431" spans="1:12" ht="12.75" customHeight="1">
      <c r="A431" s="290" t="s">
        <v>329</v>
      </c>
      <c r="B431" s="291"/>
      <c r="C431" s="325">
        <v>0</v>
      </c>
      <c r="D431" s="326"/>
      <c r="E431" s="328"/>
      <c r="F431" s="324"/>
      <c r="G431" s="127"/>
    </row>
    <row r="432" spans="1:12" ht="12.75" customHeight="1">
      <c r="A432" s="290" t="s">
        <v>330</v>
      </c>
      <c r="B432" s="291"/>
      <c r="C432" s="325">
        <v>0</v>
      </c>
      <c r="D432" s="326"/>
      <c r="E432" s="328"/>
      <c r="F432" s="324"/>
      <c r="G432" s="127"/>
    </row>
    <row r="433" spans="1:7" ht="12.75" customHeight="1">
      <c r="A433" s="290" t="s">
        <v>331</v>
      </c>
      <c r="B433" s="291"/>
      <c r="C433" s="325">
        <f>+B397</f>
        <v>25797856.760000002</v>
      </c>
      <c r="D433" s="329"/>
      <c r="E433" s="328"/>
      <c r="F433" s="306"/>
      <c r="G433" s="127"/>
    </row>
    <row r="434" spans="1:7" ht="12.75" customHeight="1">
      <c r="A434" s="290" t="s">
        <v>332</v>
      </c>
      <c r="B434" s="291"/>
      <c r="C434" s="325">
        <v>0</v>
      </c>
      <c r="D434" s="330"/>
      <c r="E434" s="328"/>
      <c r="F434" s="311"/>
      <c r="G434" s="127"/>
    </row>
    <row r="435" spans="1:7" ht="12.75" customHeight="1">
      <c r="A435" s="290" t="s">
        <v>333</v>
      </c>
      <c r="B435" s="291"/>
      <c r="C435" s="325">
        <v>0</v>
      </c>
      <c r="D435" s="331"/>
      <c r="E435" s="328"/>
      <c r="F435" s="332"/>
      <c r="G435" s="127"/>
    </row>
    <row r="436" spans="1:7" ht="12.75" customHeight="1">
      <c r="A436" s="290" t="s">
        <v>334</v>
      </c>
      <c r="B436" s="291"/>
      <c r="C436" s="325">
        <v>0</v>
      </c>
      <c r="D436" s="326"/>
      <c r="E436" s="311"/>
      <c r="F436" s="127"/>
      <c r="G436" s="127"/>
    </row>
    <row r="437" spans="1:7">
      <c r="A437" s="290" t="s">
        <v>335</v>
      </c>
      <c r="B437" s="291"/>
      <c r="C437" s="325">
        <v>0</v>
      </c>
      <c r="D437" s="329"/>
      <c r="E437" s="311"/>
      <c r="F437" s="127"/>
      <c r="G437" s="127"/>
    </row>
    <row r="438" spans="1:7">
      <c r="A438" s="290" t="s">
        <v>336</v>
      </c>
      <c r="B438" s="291"/>
      <c r="C438" s="325">
        <v>0</v>
      </c>
      <c r="D438" s="326"/>
      <c r="E438" s="311"/>
      <c r="F438" s="127"/>
      <c r="G438" s="127"/>
    </row>
    <row r="439" spans="1:7">
      <c r="A439" s="290" t="s">
        <v>337</v>
      </c>
      <c r="B439" s="291"/>
      <c r="C439" s="325">
        <v>0</v>
      </c>
      <c r="D439" s="326"/>
      <c r="E439" s="311"/>
      <c r="F439" s="127"/>
      <c r="G439" s="127"/>
    </row>
    <row r="440" spans="1:7" ht="12.75" customHeight="1">
      <c r="A440" s="290" t="s">
        <v>338</v>
      </c>
      <c r="B440" s="291"/>
      <c r="C440" s="325">
        <v>0</v>
      </c>
      <c r="D440" s="326"/>
      <c r="E440" s="333"/>
      <c r="F440" s="127"/>
      <c r="G440" s="127"/>
    </row>
    <row r="441" spans="1:7" ht="12.75" customHeight="1">
      <c r="A441" s="290" t="s">
        <v>339</v>
      </c>
      <c r="B441" s="291"/>
      <c r="C441" s="325">
        <v>0</v>
      </c>
      <c r="D441" s="326"/>
      <c r="E441" s="306"/>
      <c r="F441" s="127"/>
      <c r="G441" s="127"/>
    </row>
    <row r="442" spans="1:7" ht="12.75" customHeight="1">
      <c r="A442" s="290" t="s">
        <v>340</v>
      </c>
      <c r="B442" s="291"/>
      <c r="C442" s="325">
        <v>0</v>
      </c>
      <c r="D442" s="326"/>
      <c r="E442" s="306"/>
      <c r="F442" s="127"/>
      <c r="G442" s="127"/>
    </row>
    <row r="443" spans="1:7" ht="12.75" customHeight="1">
      <c r="A443" s="290" t="s">
        <v>341</v>
      </c>
      <c r="B443" s="291"/>
      <c r="C443" s="325">
        <v>0</v>
      </c>
      <c r="D443" s="326"/>
      <c r="E443" s="306"/>
      <c r="F443" s="127"/>
      <c r="G443" s="127"/>
    </row>
    <row r="444" spans="1:7" ht="12.75" customHeight="1">
      <c r="A444" s="334" t="s">
        <v>342</v>
      </c>
      <c r="B444" s="335"/>
      <c r="C444" s="325">
        <v>0</v>
      </c>
      <c r="D444" s="326"/>
      <c r="E444" s="306"/>
      <c r="F444" s="127"/>
      <c r="G444" s="127"/>
    </row>
    <row r="445" spans="1:7" ht="12.75" customHeight="1">
      <c r="A445" s="317"/>
      <c r="B445" s="305"/>
      <c r="C445" s="336"/>
      <c r="D445" s="337"/>
      <c r="E445" s="306"/>
      <c r="F445" s="127"/>
      <c r="G445" s="127"/>
    </row>
    <row r="446" spans="1:7">
      <c r="A446" s="320" t="s">
        <v>343</v>
      </c>
      <c r="B446" s="321"/>
      <c r="C446" s="338"/>
      <c r="D446" s="339">
        <f>SUM(C446:C453)</f>
        <v>8954690.5099999998</v>
      </c>
      <c r="E446" s="306"/>
      <c r="F446" s="127"/>
      <c r="G446" s="127"/>
    </row>
    <row r="447" spans="1:7">
      <c r="A447" s="290" t="s">
        <v>344</v>
      </c>
      <c r="B447" s="291"/>
      <c r="C447" s="325">
        <f>SUM(B311:B327)</f>
        <v>8954690.5099999998</v>
      </c>
      <c r="D447" s="326"/>
      <c r="E447" s="340"/>
      <c r="F447" s="127"/>
      <c r="G447" s="127"/>
    </row>
    <row r="448" spans="1:7">
      <c r="A448" s="290" t="s">
        <v>345</v>
      </c>
      <c r="B448" s="291"/>
      <c r="C448" s="325">
        <v>0</v>
      </c>
      <c r="D448" s="326"/>
      <c r="E448" s="340"/>
      <c r="F448" s="127"/>
      <c r="G448" s="127"/>
    </row>
    <row r="449" spans="1:12">
      <c r="A449" s="290" t="s">
        <v>346</v>
      </c>
      <c r="B449" s="291"/>
      <c r="C449" s="325">
        <v>0</v>
      </c>
      <c r="D449" s="326"/>
      <c r="E449" s="306"/>
      <c r="F449" s="127"/>
      <c r="G449" s="127"/>
    </row>
    <row r="450" spans="1:12">
      <c r="A450" s="290" t="s">
        <v>347</v>
      </c>
      <c r="B450" s="291"/>
      <c r="C450" s="325">
        <v>0</v>
      </c>
      <c r="D450" s="326"/>
      <c r="E450" s="306"/>
      <c r="F450" s="127"/>
      <c r="G450" s="127"/>
    </row>
    <row r="451" spans="1:12">
      <c r="A451" s="290" t="s">
        <v>348</v>
      </c>
      <c r="B451" s="291"/>
      <c r="C451" s="325">
        <v>0</v>
      </c>
      <c r="D451" s="326"/>
      <c r="E451" s="306"/>
      <c r="F451" s="127"/>
      <c r="G451" s="127"/>
    </row>
    <row r="452" spans="1:12">
      <c r="A452" s="290" t="s">
        <v>349</v>
      </c>
      <c r="B452" s="291"/>
      <c r="C452" s="325">
        <v>0</v>
      </c>
      <c r="D452" s="326"/>
      <c r="E452" s="306"/>
      <c r="F452" s="127"/>
      <c r="G452" s="127"/>
    </row>
    <row r="453" spans="1:12">
      <c r="A453" s="341" t="s">
        <v>350</v>
      </c>
      <c r="B453" s="342"/>
      <c r="C453" s="325">
        <v>0</v>
      </c>
      <c r="D453" s="326"/>
      <c r="E453" s="306"/>
      <c r="F453" s="127"/>
      <c r="G453" s="127"/>
    </row>
    <row r="454" spans="1:12" ht="21" customHeight="1">
      <c r="A454" s="343"/>
      <c r="B454" s="344"/>
      <c r="C454" s="345"/>
      <c r="D454" s="346"/>
      <c r="E454" s="306"/>
      <c r="F454" s="127"/>
      <c r="G454" s="127"/>
    </row>
    <row r="455" spans="1:12">
      <c r="A455" s="347" t="s">
        <v>351</v>
      </c>
      <c r="B455" s="348"/>
      <c r="C455" s="349"/>
      <c r="D455" s="350">
        <f>+D425-D427+D446</f>
        <v>71295584.310000002</v>
      </c>
      <c r="E455" s="311"/>
      <c r="F455" s="127"/>
      <c r="G455" s="127"/>
    </row>
    <row r="456" spans="1:12">
      <c r="A456" s="4"/>
      <c r="B456" s="4"/>
      <c r="C456" s="4"/>
      <c r="D456" s="4"/>
      <c r="E456" s="127"/>
      <c r="F456" s="127"/>
      <c r="G456" s="127"/>
    </row>
    <row r="457" spans="1:12" ht="3.75" customHeight="1"/>
    <row r="458" spans="1:12" ht="21" customHeight="1">
      <c r="A458" s="127"/>
      <c r="B458" s="127"/>
      <c r="C458" s="127"/>
      <c r="D458" s="127"/>
      <c r="E458" s="311"/>
      <c r="F458" s="127"/>
      <c r="G458" s="127"/>
    </row>
    <row r="459" spans="1:12">
      <c r="A459" s="16" t="s">
        <v>352</v>
      </c>
      <c r="B459" s="16"/>
      <c r="C459" s="16"/>
      <c r="D459" s="16"/>
      <c r="E459" s="306"/>
      <c r="F459" s="127"/>
      <c r="G459" s="127"/>
    </row>
    <row r="460" spans="1:12" customFormat="1" ht="15">
      <c r="A460" s="351"/>
      <c r="B460" s="351"/>
      <c r="C460" s="351"/>
      <c r="D460" s="351"/>
      <c r="E460" s="306"/>
      <c r="F460" s="127"/>
      <c r="G460" s="127"/>
      <c r="H460" s="59"/>
      <c r="I460" s="59"/>
      <c r="J460" s="59"/>
      <c r="K460" s="59"/>
      <c r="L460" s="59"/>
    </row>
    <row r="461" spans="1:12" customFormat="1" ht="15">
      <c r="A461" s="152" t="s">
        <v>353</v>
      </c>
      <c r="B461" s="352" t="s">
        <v>43</v>
      </c>
      <c r="C461" s="353" t="s">
        <v>44</v>
      </c>
      <c r="D461" s="28" t="s">
        <v>45</v>
      </c>
      <c r="E461" s="306"/>
      <c r="F461" s="127"/>
      <c r="G461" s="127"/>
      <c r="H461" s="59"/>
      <c r="I461" s="59"/>
      <c r="J461" s="59"/>
      <c r="K461" s="59"/>
      <c r="L461" s="59"/>
    </row>
    <row r="462" spans="1:12" ht="15">
      <c r="A462" s="53" t="s">
        <v>354</v>
      </c>
      <c r="B462" s="354">
        <v>0</v>
      </c>
      <c r="C462" s="355">
        <v>0</v>
      </c>
      <c r="D462" s="32"/>
      <c r="E462" s="306"/>
      <c r="F462" s="127"/>
      <c r="G462" s="127"/>
      <c r="J462"/>
      <c r="K462"/>
      <c r="L462"/>
    </row>
    <row r="463" spans="1:12" ht="15">
      <c r="A463" s="56"/>
      <c r="B463" s="354"/>
      <c r="C463" s="356"/>
      <c r="D463" s="36"/>
      <c r="E463" s="306"/>
      <c r="F463" s="357"/>
      <c r="G463" s="357"/>
      <c r="H463"/>
      <c r="I463"/>
      <c r="J463"/>
      <c r="K463"/>
      <c r="L463"/>
    </row>
    <row r="464" spans="1:12" ht="15">
      <c r="A464" s="57"/>
      <c r="B464" s="358">
        <v>0</v>
      </c>
      <c r="C464" s="359">
        <v>0</v>
      </c>
      <c r="D464" s="360">
        <v>0</v>
      </c>
      <c r="E464" s="306"/>
      <c r="F464" s="357"/>
      <c r="G464" s="357"/>
      <c r="H464"/>
      <c r="I464"/>
    </row>
    <row r="465" spans="1:7">
      <c r="B465" s="29">
        <f>SUM(B463:B464)</f>
        <v>0</v>
      </c>
      <c r="C465" s="29">
        <f>SUM(C463:C464)</f>
        <v>0</v>
      </c>
      <c r="D465" s="29">
        <f>SUM(D463:D464)</f>
        <v>0</v>
      </c>
      <c r="E465" s="306"/>
      <c r="F465" s="127"/>
      <c r="G465" s="127"/>
    </row>
    <row r="466" spans="1:7" ht="15">
      <c r="A466" s="357"/>
      <c r="B466" s="357"/>
      <c r="C466" s="357"/>
      <c r="D466" s="357"/>
      <c r="E466" s="357"/>
      <c r="F466" s="127"/>
      <c r="G466" s="127"/>
    </row>
    <row r="467" spans="1:7" ht="12.75" customHeight="1">
      <c r="A467" s="357"/>
      <c r="B467" s="357"/>
      <c r="C467" s="357"/>
      <c r="D467" s="357"/>
      <c r="E467" s="357"/>
      <c r="F467" s="127"/>
      <c r="G467" s="127"/>
    </row>
    <row r="468" spans="1:7">
      <c r="A468" s="4" t="s">
        <v>355</v>
      </c>
      <c r="B468" s="127"/>
      <c r="C468" s="127"/>
      <c r="D468" s="127"/>
      <c r="E468" s="127"/>
      <c r="F468" s="127"/>
      <c r="G468" s="127"/>
    </row>
    <row r="469" spans="1:7">
      <c r="A469" s="4"/>
      <c r="B469" s="127"/>
      <c r="C469" s="127"/>
      <c r="D469" s="127"/>
      <c r="E469" s="127"/>
      <c r="F469" s="127"/>
      <c r="G469" s="127"/>
    </row>
    <row r="470" spans="1:7">
      <c r="A470" s="4"/>
      <c r="B470" s="127"/>
      <c r="C470" s="127"/>
      <c r="D470" s="127"/>
      <c r="E470" s="127"/>
      <c r="F470" s="127"/>
      <c r="G470" s="127"/>
    </row>
    <row r="471" spans="1:7">
      <c r="A471" s="4"/>
      <c r="B471" s="4"/>
      <c r="C471" s="4"/>
      <c r="D471" s="4"/>
      <c r="E471" s="306"/>
      <c r="F471" s="127"/>
      <c r="G471" s="127"/>
    </row>
    <row r="472" spans="1:7">
      <c r="A472" s="361"/>
      <c r="B472" s="127"/>
      <c r="C472" s="361"/>
      <c r="D472" s="361"/>
      <c r="E472" s="306"/>
      <c r="F472" s="127"/>
      <c r="G472" s="127"/>
    </row>
    <row r="473" spans="1:7">
      <c r="A473" s="362"/>
      <c r="B473" s="363"/>
      <c r="C473" s="364"/>
      <c r="D473" s="364"/>
      <c r="E473" s="365"/>
      <c r="F473" s="127"/>
      <c r="G473" s="127"/>
    </row>
    <row r="474" spans="1:7">
      <c r="A474" s="366" t="s">
        <v>356</v>
      </c>
      <c r="B474" s="367"/>
      <c r="C474" s="368" t="s">
        <v>357</v>
      </c>
      <c r="D474" s="368"/>
      <c r="E474" s="369"/>
      <c r="F474" s="127"/>
      <c r="G474" s="127"/>
    </row>
    <row r="475" spans="1:7">
      <c r="E475" s="127"/>
      <c r="F475" s="127"/>
      <c r="G475" s="127"/>
    </row>
    <row r="476" spans="1:7">
      <c r="E476" s="127"/>
      <c r="F476" s="127"/>
      <c r="G476" s="127"/>
    </row>
    <row r="477" spans="1:7">
      <c r="E477" s="127"/>
    </row>
    <row r="478" spans="1:7">
      <c r="E478" s="127"/>
    </row>
    <row r="479" spans="1:7">
      <c r="E479" s="127"/>
    </row>
  </sheetData>
  <sheetProtection selectLockedCells="1" selectUnlockedCells="1"/>
  <mergeCells count="62">
    <mergeCell ref="C473:D473"/>
    <mergeCell ref="C474:D474"/>
    <mergeCell ref="A450:B450"/>
    <mergeCell ref="A451:B451"/>
    <mergeCell ref="A452:B452"/>
    <mergeCell ref="A453:B453"/>
    <mergeCell ref="A454:B454"/>
    <mergeCell ref="A459:D459"/>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32:B432"/>
    <mergeCell ref="A433:B433"/>
    <mergeCell ref="A434:B434"/>
    <mergeCell ref="A435:B435"/>
    <mergeCell ref="A436:B436"/>
    <mergeCell ref="A437:B437"/>
    <mergeCell ref="A426:B426"/>
    <mergeCell ref="A427:B427"/>
    <mergeCell ref="A428:B428"/>
    <mergeCell ref="A429:B429"/>
    <mergeCell ref="A430:B430"/>
    <mergeCell ref="A431:B431"/>
    <mergeCell ref="A419:B419"/>
    <mergeCell ref="A420:B420"/>
    <mergeCell ref="A421:B421"/>
    <mergeCell ref="A422:B422"/>
    <mergeCell ref="A424:D424"/>
    <mergeCell ref="A425:B425"/>
    <mergeCell ref="A413:B413"/>
    <mergeCell ref="A414:B414"/>
    <mergeCell ref="A415:B415"/>
    <mergeCell ref="A416:B416"/>
    <mergeCell ref="A417:B417"/>
    <mergeCell ref="A418:B418"/>
    <mergeCell ref="A407:B407"/>
    <mergeCell ref="A408:B408"/>
    <mergeCell ref="A409:B409"/>
    <mergeCell ref="A410:B410"/>
    <mergeCell ref="A411:B411"/>
    <mergeCell ref="A412:B412"/>
    <mergeCell ref="C188:D188"/>
    <mergeCell ref="C194:D194"/>
    <mergeCell ref="C200:D200"/>
    <mergeCell ref="C218:D218"/>
    <mergeCell ref="C226:D226"/>
    <mergeCell ref="A406:D406"/>
    <mergeCell ref="A1:D1"/>
    <mergeCell ref="A2:E2"/>
    <mergeCell ref="A3:E3"/>
    <mergeCell ref="A7:E7"/>
    <mergeCell ref="C65:D65"/>
    <mergeCell ref="C182:D182"/>
  </mergeCells>
  <dataValidations count="4">
    <dataValidation allowBlank="1" showInputMessage="1" showErrorMessage="1" prompt="Saldo final del periodo que corresponde la cuenta pública presentada (mensual:  enero, febrero, marzo, etc.; trimestral: 1er, 2do, 3ro. o 4to.)." sqref="B190 IX183 ST183 ACP183 AML183 AWH183 BGD183 BPZ183 BZV183 CJR183 CTN183 DDJ183 DNF183 DXB183 EGX183 EQT183 FAP183 FKL183 FUH183 GED183 GNZ183 GXV183 HHR183 HRN183 IBJ183 ILF183 IVB183 JEX183 JOT183 JYP183 KIL183 KSH183 LCD183 LLZ183 LVV183 MFR183 MPN183 MZJ183 NJF183 NTB183 OCX183 OMT183 OWP183 PGL183 PQH183 QAD183 QJZ183 QTV183 RDR183 RNN183 RXJ183 SHF183 SRB183 TAX183 TKT183 TUP183 UEL183 UOH183 UYD183 VHZ183 VRV183 WBR183 WLN183 WVJ183 B65741 IX65734 ST65734 ACP65734 AML65734 AWH65734 BGD65734 BPZ65734 BZV65734 CJR65734 CTN65734 DDJ65734 DNF65734 DXB65734 EGX65734 EQT65734 FAP65734 FKL65734 FUH65734 GED65734 GNZ65734 GXV65734 HHR65734 HRN65734 IBJ65734 ILF65734 IVB65734 JEX65734 JOT65734 JYP65734 KIL65734 KSH65734 LCD65734 LLZ65734 LVV65734 MFR65734 MPN65734 MZJ65734 NJF65734 NTB65734 OCX65734 OMT65734 OWP65734 PGL65734 PQH65734 QAD65734 QJZ65734 QTV65734 RDR65734 RNN65734 RXJ65734 SHF65734 SRB65734 TAX65734 TKT65734 TUP65734 UEL65734 UOH65734 UYD65734 VHZ65734 VRV65734 WBR65734 WLN65734 WVJ65734 B131277 IX131270 ST131270 ACP131270 AML131270 AWH131270 BGD131270 BPZ131270 BZV131270 CJR131270 CTN131270 DDJ131270 DNF131270 DXB131270 EGX131270 EQT131270 FAP131270 FKL131270 FUH131270 GED131270 GNZ131270 GXV131270 HHR131270 HRN131270 IBJ131270 ILF131270 IVB131270 JEX131270 JOT131270 JYP131270 KIL131270 KSH131270 LCD131270 LLZ131270 LVV131270 MFR131270 MPN131270 MZJ131270 NJF131270 NTB131270 OCX131270 OMT131270 OWP131270 PGL131270 PQH131270 QAD131270 QJZ131270 QTV131270 RDR131270 RNN131270 RXJ131270 SHF131270 SRB131270 TAX131270 TKT131270 TUP131270 UEL131270 UOH131270 UYD131270 VHZ131270 VRV131270 WBR131270 WLN131270 WVJ131270 B196813 IX196806 ST196806 ACP196806 AML196806 AWH196806 BGD196806 BPZ196806 BZV196806 CJR196806 CTN196806 DDJ196806 DNF196806 DXB196806 EGX196806 EQT196806 FAP196806 FKL196806 FUH196806 GED196806 GNZ196806 GXV196806 HHR196806 HRN196806 IBJ196806 ILF196806 IVB196806 JEX196806 JOT196806 JYP196806 KIL196806 KSH196806 LCD196806 LLZ196806 LVV196806 MFR196806 MPN196806 MZJ196806 NJF196806 NTB196806 OCX196806 OMT196806 OWP196806 PGL196806 PQH196806 QAD196806 QJZ196806 QTV196806 RDR196806 RNN196806 RXJ196806 SHF196806 SRB196806 TAX196806 TKT196806 TUP196806 UEL196806 UOH196806 UYD196806 VHZ196806 VRV196806 WBR196806 WLN196806 WVJ196806 B262349 IX262342 ST262342 ACP262342 AML262342 AWH262342 BGD262342 BPZ262342 BZV262342 CJR262342 CTN262342 DDJ262342 DNF262342 DXB262342 EGX262342 EQT262342 FAP262342 FKL262342 FUH262342 GED262342 GNZ262342 GXV262342 HHR262342 HRN262342 IBJ262342 ILF262342 IVB262342 JEX262342 JOT262342 JYP262342 KIL262342 KSH262342 LCD262342 LLZ262342 LVV262342 MFR262342 MPN262342 MZJ262342 NJF262342 NTB262342 OCX262342 OMT262342 OWP262342 PGL262342 PQH262342 QAD262342 QJZ262342 QTV262342 RDR262342 RNN262342 RXJ262342 SHF262342 SRB262342 TAX262342 TKT262342 TUP262342 UEL262342 UOH262342 UYD262342 VHZ262342 VRV262342 WBR262342 WLN262342 WVJ262342 B327885 IX327878 ST327878 ACP327878 AML327878 AWH327878 BGD327878 BPZ327878 BZV327878 CJR327878 CTN327878 DDJ327878 DNF327878 DXB327878 EGX327878 EQT327878 FAP327878 FKL327878 FUH327878 GED327878 GNZ327878 GXV327878 HHR327878 HRN327878 IBJ327878 ILF327878 IVB327878 JEX327878 JOT327878 JYP327878 KIL327878 KSH327878 LCD327878 LLZ327878 LVV327878 MFR327878 MPN327878 MZJ327878 NJF327878 NTB327878 OCX327878 OMT327878 OWP327878 PGL327878 PQH327878 QAD327878 QJZ327878 QTV327878 RDR327878 RNN327878 RXJ327878 SHF327878 SRB327878 TAX327878 TKT327878 TUP327878 UEL327878 UOH327878 UYD327878 VHZ327878 VRV327878 WBR327878 WLN327878 WVJ327878 B393421 IX393414 ST393414 ACP393414 AML393414 AWH393414 BGD393414 BPZ393414 BZV393414 CJR393414 CTN393414 DDJ393414 DNF393414 DXB393414 EGX393414 EQT393414 FAP393414 FKL393414 FUH393414 GED393414 GNZ393414 GXV393414 HHR393414 HRN393414 IBJ393414 ILF393414 IVB393414 JEX393414 JOT393414 JYP393414 KIL393414 KSH393414 LCD393414 LLZ393414 LVV393414 MFR393414 MPN393414 MZJ393414 NJF393414 NTB393414 OCX393414 OMT393414 OWP393414 PGL393414 PQH393414 QAD393414 QJZ393414 QTV393414 RDR393414 RNN393414 RXJ393414 SHF393414 SRB393414 TAX393414 TKT393414 TUP393414 UEL393414 UOH393414 UYD393414 VHZ393414 VRV393414 WBR393414 WLN393414 WVJ393414 B458957 IX458950 ST458950 ACP458950 AML458950 AWH458950 BGD458950 BPZ458950 BZV458950 CJR458950 CTN458950 DDJ458950 DNF458950 DXB458950 EGX458950 EQT458950 FAP458950 FKL458950 FUH458950 GED458950 GNZ458950 GXV458950 HHR458950 HRN458950 IBJ458950 ILF458950 IVB458950 JEX458950 JOT458950 JYP458950 KIL458950 KSH458950 LCD458950 LLZ458950 LVV458950 MFR458950 MPN458950 MZJ458950 NJF458950 NTB458950 OCX458950 OMT458950 OWP458950 PGL458950 PQH458950 QAD458950 QJZ458950 QTV458950 RDR458950 RNN458950 RXJ458950 SHF458950 SRB458950 TAX458950 TKT458950 TUP458950 UEL458950 UOH458950 UYD458950 VHZ458950 VRV458950 WBR458950 WLN458950 WVJ458950 B524493 IX524486 ST524486 ACP524486 AML524486 AWH524486 BGD524486 BPZ524486 BZV524486 CJR524486 CTN524486 DDJ524486 DNF524486 DXB524486 EGX524486 EQT524486 FAP524486 FKL524486 FUH524486 GED524486 GNZ524486 GXV524486 HHR524486 HRN524486 IBJ524486 ILF524486 IVB524486 JEX524486 JOT524486 JYP524486 KIL524486 KSH524486 LCD524486 LLZ524486 LVV524486 MFR524486 MPN524486 MZJ524486 NJF524486 NTB524486 OCX524486 OMT524486 OWP524486 PGL524486 PQH524486 QAD524486 QJZ524486 QTV524486 RDR524486 RNN524486 RXJ524486 SHF524486 SRB524486 TAX524486 TKT524486 TUP524486 UEL524486 UOH524486 UYD524486 VHZ524486 VRV524486 WBR524486 WLN524486 WVJ524486 B590029 IX590022 ST590022 ACP590022 AML590022 AWH590022 BGD590022 BPZ590022 BZV590022 CJR590022 CTN590022 DDJ590022 DNF590022 DXB590022 EGX590022 EQT590022 FAP590022 FKL590022 FUH590022 GED590022 GNZ590022 GXV590022 HHR590022 HRN590022 IBJ590022 ILF590022 IVB590022 JEX590022 JOT590022 JYP590022 KIL590022 KSH590022 LCD590022 LLZ590022 LVV590022 MFR590022 MPN590022 MZJ590022 NJF590022 NTB590022 OCX590022 OMT590022 OWP590022 PGL590022 PQH590022 QAD590022 QJZ590022 QTV590022 RDR590022 RNN590022 RXJ590022 SHF590022 SRB590022 TAX590022 TKT590022 TUP590022 UEL590022 UOH590022 UYD590022 VHZ590022 VRV590022 WBR590022 WLN590022 WVJ590022 B655565 IX655558 ST655558 ACP655558 AML655558 AWH655558 BGD655558 BPZ655558 BZV655558 CJR655558 CTN655558 DDJ655558 DNF655558 DXB655558 EGX655558 EQT655558 FAP655558 FKL655558 FUH655558 GED655558 GNZ655558 GXV655558 HHR655558 HRN655558 IBJ655558 ILF655558 IVB655558 JEX655558 JOT655558 JYP655558 KIL655558 KSH655558 LCD655558 LLZ655558 LVV655558 MFR655558 MPN655558 MZJ655558 NJF655558 NTB655558 OCX655558 OMT655558 OWP655558 PGL655558 PQH655558 QAD655558 QJZ655558 QTV655558 RDR655558 RNN655558 RXJ655558 SHF655558 SRB655558 TAX655558 TKT655558 TUP655558 UEL655558 UOH655558 UYD655558 VHZ655558 VRV655558 WBR655558 WLN655558 WVJ655558 B721101 IX721094 ST721094 ACP721094 AML721094 AWH721094 BGD721094 BPZ721094 BZV721094 CJR721094 CTN721094 DDJ721094 DNF721094 DXB721094 EGX721094 EQT721094 FAP721094 FKL721094 FUH721094 GED721094 GNZ721094 GXV721094 HHR721094 HRN721094 IBJ721094 ILF721094 IVB721094 JEX721094 JOT721094 JYP721094 KIL721094 KSH721094 LCD721094 LLZ721094 LVV721094 MFR721094 MPN721094 MZJ721094 NJF721094 NTB721094 OCX721094 OMT721094 OWP721094 PGL721094 PQH721094 QAD721094 QJZ721094 QTV721094 RDR721094 RNN721094 RXJ721094 SHF721094 SRB721094 TAX721094 TKT721094 TUP721094 UEL721094 UOH721094 UYD721094 VHZ721094 VRV721094 WBR721094 WLN721094 WVJ721094 B786637 IX786630 ST786630 ACP786630 AML786630 AWH786630 BGD786630 BPZ786630 BZV786630 CJR786630 CTN786630 DDJ786630 DNF786630 DXB786630 EGX786630 EQT786630 FAP786630 FKL786630 FUH786630 GED786630 GNZ786630 GXV786630 HHR786630 HRN786630 IBJ786630 ILF786630 IVB786630 JEX786630 JOT786630 JYP786630 KIL786630 KSH786630 LCD786630 LLZ786630 LVV786630 MFR786630 MPN786630 MZJ786630 NJF786630 NTB786630 OCX786630 OMT786630 OWP786630 PGL786630 PQH786630 QAD786630 QJZ786630 QTV786630 RDR786630 RNN786630 RXJ786630 SHF786630 SRB786630 TAX786630 TKT786630 TUP786630 UEL786630 UOH786630 UYD786630 VHZ786630 VRV786630 WBR786630 WLN786630 WVJ786630 B852173 IX852166 ST852166 ACP852166 AML852166 AWH852166 BGD852166 BPZ852166 BZV852166 CJR852166 CTN852166 DDJ852166 DNF852166 DXB852166 EGX852166 EQT852166 FAP852166 FKL852166 FUH852166 GED852166 GNZ852166 GXV852166 HHR852166 HRN852166 IBJ852166 ILF852166 IVB852166 JEX852166 JOT852166 JYP852166 KIL852166 KSH852166 LCD852166 LLZ852166 LVV852166 MFR852166 MPN852166 MZJ852166 NJF852166 NTB852166 OCX852166 OMT852166 OWP852166 PGL852166 PQH852166 QAD852166 QJZ852166 QTV852166 RDR852166 RNN852166 RXJ852166 SHF852166 SRB852166 TAX852166 TKT852166 TUP852166 UEL852166 UOH852166 UYD852166 VHZ852166 VRV852166 WBR852166 WLN852166 WVJ852166 B917709 IX917702 ST917702 ACP917702 AML917702 AWH917702 BGD917702 BPZ917702 BZV917702 CJR917702 CTN917702 DDJ917702 DNF917702 DXB917702 EGX917702 EQT917702 FAP917702 FKL917702 FUH917702 GED917702 GNZ917702 GXV917702 HHR917702 HRN917702 IBJ917702 ILF917702 IVB917702 JEX917702 JOT917702 JYP917702 KIL917702 KSH917702 LCD917702 LLZ917702 LVV917702 MFR917702 MPN917702 MZJ917702 NJF917702 NTB917702 OCX917702 OMT917702 OWP917702 PGL917702 PQH917702 QAD917702 QJZ917702 QTV917702 RDR917702 RNN917702 RXJ917702 SHF917702 SRB917702 TAX917702 TKT917702 TUP917702 UEL917702 UOH917702 UYD917702 VHZ917702 VRV917702 WBR917702 WLN917702 WVJ917702 B983245 IX983238 ST983238 ACP983238 AML983238 AWH983238 BGD983238 BPZ983238 BZV983238 CJR983238 CTN983238 DDJ983238 DNF983238 DXB983238 EGX983238 EQT983238 FAP983238 FKL983238 FUH983238 GED983238 GNZ983238 GXV983238 HHR983238 HRN983238 IBJ983238 ILF983238 IVB983238 JEX983238 JOT983238 JYP983238 KIL983238 KSH983238 LCD983238 LLZ983238 LVV983238 MFR983238 MPN983238 MZJ983238 NJF983238 NTB983238 OCX983238 OMT983238 OWP983238 PGL983238 PQH983238 QAD983238 QJZ983238 QTV983238 RDR983238 RNN983238 RXJ983238 SHF983238 SRB983238 TAX983238 TKT983238 TUP983238 UEL983238 UOH983238 UYD983238 VHZ983238 VRV983238 WBR983238 WLN983238 WVJ983238 B140 IX140 ST140 ACP140 AML140 AWH140 BGD140 BPZ140 BZV140 CJR140 CTN140 DDJ140 DNF140 DXB140 EGX140 EQT140 FAP140 FKL140 FUH140 GED140 GNZ140 GXV140 HHR140 HRN140 IBJ140 ILF140 IVB140 JEX140 JOT140 JYP140 KIL140 KSH140 LCD140 LLZ140 LVV140 MFR140 MPN140 MZJ140 NJF140 NTB140 OCX140 OMT140 OWP140 PGL140 PQH140 QAD140 QJZ140 QTV140 RDR140 RNN140 RXJ140 SHF140 SRB140 TAX140 TKT140 TUP140 UEL140 UOH140 UYD140 VHZ140 VRV140 WBR140 WLN140 WVJ140 B65702 IX65695 ST65695 ACP65695 AML65695 AWH65695 BGD65695 BPZ65695 BZV65695 CJR65695 CTN65695 DDJ65695 DNF65695 DXB65695 EGX65695 EQT65695 FAP65695 FKL65695 FUH65695 GED65695 GNZ65695 GXV65695 HHR65695 HRN65695 IBJ65695 ILF65695 IVB65695 JEX65695 JOT65695 JYP65695 KIL65695 KSH65695 LCD65695 LLZ65695 LVV65695 MFR65695 MPN65695 MZJ65695 NJF65695 NTB65695 OCX65695 OMT65695 OWP65695 PGL65695 PQH65695 QAD65695 QJZ65695 QTV65695 RDR65695 RNN65695 RXJ65695 SHF65695 SRB65695 TAX65695 TKT65695 TUP65695 UEL65695 UOH65695 UYD65695 VHZ65695 VRV65695 WBR65695 WLN65695 WVJ65695 B131238 IX131231 ST131231 ACP131231 AML131231 AWH131231 BGD131231 BPZ131231 BZV131231 CJR131231 CTN131231 DDJ131231 DNF131231 DXB131231 EGX131231 EQT131231 FAP131231 FKL131231 FUH131231 GED131231 GNZ131231 GXV131231 HHR131231 HRN131231 IBJ131231 ILF131231 IVB131231 JEX131231 JOT131231 JYP131231 KIL131231 KSH131231 LCD131231 LLZ131231 LVV131231 MFR131231 MPN131231 MZJ131231 NJF131231 NTB131231 OCX131231 OMT131231 OWP131231 PGL131231 PQH131231 QAD131231 QJZ131231 QTV131231 RDR131231 RNN131231 RXJ131231 SHF131231 SRB131231 TAX131231 TKT131231 TUP131231 UEL131231 UOH131231 UYD131231 VHZ131231 VRV131231 WBR131231 WLN131231 WVJ131231 B196774 IX196767 ST196767 ACP196767 AML196767 AWH196767 BGD196767 BPZ196767 BZV196767 CJR196767 CTN196767 DDJ196767 DNF196767 DXB196767 EGX196767 EQT196767 FAP196767 FKL196767 FUH196767 GED196767 GNZ196767 GXV196767 HHR196767 HRN196767 IBJ196767 ILF196767 IVB196767 JEX196767 JOT196767 JYP196767 KIL196767 KSH196767 LCD196767 LLZ196767 LVV196767 MFR196767 MPN196767 MZJ196767 NJF196767 NTB196767 OCX196767 OMT196767 OWP196767 PGL196767 PQH196767 QAD196767 QJZ196767 QTV196767 RDR196767 RNN196767 RXJ196767 SHF196767 SRB196767 TAX196767 TKT196767 TUP196767 UEL196767 UOH196767 UYD196767 VHZ196767 VRV196767 WBR196767 WLN196767 WVJ196767 B262310 IX262303 ST262303 ACP262303 AML262303 AWH262303 BGD262303 BPZ262303 BZV262303 CJR262303 CTN262303 DDJ262303 DNF262303 DXB262303 EGX262303 EQT262303 FAP262303 FKL262303 FUH262303 GED262303 GNZ262303 GXV262303 HHR262303 HRN262303 IBJ262303 ILF262303 IVB262303 JEX262303 JOT262303 JYP262303 KIL262303 KSH262303 LCD262303 LLZ262303 LVV262303 MFR262303 MPN262303 MZJ262303 NJF262303 NTB262303 OCX262303 OMT262303 OWP262303 PGL262303 PQH262303 QAD262303 QJZ262303 QTV262303 RDR262303 RNN262303 RXJ262303 SHF262303 SRB262303 TAX262303 TKT262303 TUP262303 UEL262303 UOH262303 UYD262303 VHZ262303 VRV262303 WBR262303 WLN262303 WVJ262303 B327846 IX327839 ST327839 ACP327839 AML327839 AWH327839 BGD327839 BPZ327839 BZV327839 CJR327839 CTN327839 DDJ327839 DNF327839 DXB327839 EGX327839 EQT327839 FAP327839 FKL327839 FUH327839 GED327839 GNZ327839 GXV327839 HHR327839 HRN327839 IBJ327839 ILF327839 IVB327839 JEX327839 JOT327839 JYP327839 KIL327839 KSH327839 LCD327839 LLZ327839 LVV327839 MFR327839 MPN327839 MZJ327839 NJF327839 NTB327839 OCX327839 OMT327839 OWP327839 PGL327839 PQH327839 QAD327839 QJZ327839 QTV327839 RDR327839 RNN327839 RXJ327839 SHF327839 SRB327839 TAX327839 TKT327839 TUP327839 UEL327839 UOH327839 UYD327839 VHZ327839 VRV327839 WBR327839 WLN327839 WVJ327839 B393382 IX393375 ST393375 ACP393375 AML393375 AWH393375 BGD393375 BPZ393375 BZV393375 CJR393375 CTN393375 DDJ393375 DNF393375 DXB393375 EGX393375 EQT393375 FAP393375 FKL393375 FUH393375 GED393375 GNZ393375 GXV393375 HHR393375 HRN393375 IBJ393375 ILF393375 IVB393375 JEX393375 JOT393375 JYP393375 KIL393375 KSH393375 LCD393375 LLZ393375 LVV393375 MFR393375 MPN393375 MZJ393375 NJF393375 NTB393375 OCX393375 OMT393375 OWP393375 PGL393375 PQH393375 QAD393375 QJZ393375 QTV393375 RDR393375 RNN393375 RXJ393375 SHF393375 SRB393375 TAX393375 TKT393375 TUP393375 UEL393375 UOH393375 UYD393375 VHZ393375 VRV393375 WBR393375 WLN393375 WVJ393375 B458918 IX458911 ST458911 ACP458911 AML458911 AWH458911 BGD458911 BPZ458911 BZV458911 CJR458911 CTN458911 DDJ458911 DNF458911 DXB458911 EGX458911 EQT458911 FAP458911 FKL458911 FUH458911 GED458911 GNZ458911 GXV458911 HHR458911 HRN458911 IBJ458911 ILF458911 IVB458911 JEX458911 JOT458911 JYP458911 KIL458911 KSH458911 LCD458911 LLZ458911 LVV458911 MFR458911 MPN458911 MZJ458911 NJF458911 NTB458911 OCX458911 OMT458911 OWP458911 PGL458911 PQH458911 QAD458911 QJZ458911 QTV458911 RDR458911 RNN458911 RXJ458911 SHF458911 SRB458911 TAX458911 TKT458911 TUP458911 UEL458911 UOH458911 UYD458911 VHZ458911 VRV458911 WBR458911 WLN458911 WVJ458911 B524454 IX524447 ST524447 ACP524447 AML524447 AWH524447 BGD524447 BPZ524447 BZV524447 CJR524447 CTN524447 DDJ524447 DNF524447 DXB524447 EGX524447 EQT524447 FAP524447 FKL524447 FUH524447 GED524447 GNZ524447 GXV524447 HHR524447 HRN524447 IBJ524447 ILF524447 IVB524447 JEX524447 JOT524447 JYP524447 KIL524447 KSH524447 LCD524447 LLZ524447 LVV524447 MFR524447 MPN524447 MZJ524447 NJF524447 NTB524447 OCX524447 OMT524447 OWP524447 PGL524447 PQH524447 QAD524447 QJZ524447 QTV524447 RDR524447 RNN524447 RXJ524447 SHF524447 SRB524447 TAX524447 TKT524447 TUP524447 UEL524447 UOH524447 UYD524447 VHZ524447 VRV524447 WBR524447 WLN524447 WVJ524447 B589990 IX589983 ST589983 ACP589983 AML589983 AWH589983 BGD589983 BPZ589983 BZV589983 CJR589983 CTN589983 DDJ589983 DNF589983 DXB589983 EGX589983 EQT589983 FAP589983 FKL589983 FUH589983 GED589983 GNZ589983 GXV589983 HHR589983 HRN589983 IBJ589983 ILF589983 IVB589983 JEX589983 JOT589983 JYP589983 KIL589983 KSH589983 LCD589983 LLZ589983 LVV589983 MFR589983 MPN589983 MZJ589983 NJF589983 NTB589983 OCX589983 OMT589983 OWP589983 PGL589983 PQH589983 QAD589983 QJZ589983 QTV589983 RDR589983 RNN589983 RXJ589983 SHF589983 SRB589983 TAX589983 TKT589983 TUP589983 UEL589983 UOH589983 UYD589983 VHZ589983 VRV589983 WBR589983 WLN589983 WVJ589983 B655526 IX655519 ST655519 ACP655519 AML655519 AWH655519 BGD655519 BPZ655519 BZV655519 CJR655519 CTN655519 DDJ655519 DNF655519 DXB655519 EGX655519 EQT655519 FAP655519 FKL655519 FUH655519 GED655519 GNZ655519 GXV655519 HHR655519 HRN655519 IBJ655519 ILF655519 IVB655519 JEX655519 JOT655519 JYP655519 KIL655519 KSH655519 LCD655519 LLZ655519 LVV655519 MFR655519 MPN655519 MZJ655519 NJF655519 NTB655519 OCX655519 OMT655519 OWP655519 PGL655519 PQH655519 QAD655519 QJZ655519 QTV655519 RDR655519 RNN655519 RXJ655519 SHF655519 SRB655519 TAX655519 TKT655519 TUP655519 UEL655519 UOH655519 UYD655519 VHZ655519 VRV655519 WBR655519 WLN655519 WVJ655519 B721062 IX721055 ST721055 ACP721055 AML721055 AWH721055 BGD721055 BPZ721055 BZV721055 CJR721055 CTN721055 DDJ721055 DNF721055 DXB721055 EGX721055 EQT721055 FAP721055 FKL721055 FUH721055 GED721055 GNZ721055 GXV721055 HHR721055 HRN721055 IBJ721055 ILF721055 IVB721055 JEX721055 JOT721055 JYP721055 KIL721055 KSH721055 LCD721055 LLZ721055 LVV721055 MFR721055 MPN721055 MZJ721055 NJF721055 NTB721055 OCX721055 OMT721055 OWP721055 PGL721055 PQH721055 QAD721055 QJZ721055 QTV721055 RDR721055 RNN721055 RXJ721055 SHF721055 SRB721055 TAX721055 TKT721055 TUP721055 UEL721055 UOH721055 UYD721055 VHZ721055 VRV721055 WBR721055 WLN721055 WVJ721055 B786598 IX786591 ST786591 ACP786591 AML786591 AWH786591 BGD786591 BPZ786591 BZV786591 CJR786591 CTN786591 DDJ786591 DNF786591 DXB786591 EGX786591 EQT786591 FAP786591 FKL786591 FUH786591 GED786591 GNZ786591 GXV786591 HHR786591 HRN786591 IBJ786591 ILF786591 IVB786591 JEX786591 JOT786591 JYP786591 KIL786591 KSH786591 LCD786591 LLZ786591 LVV786591 MFR786591 MPN786591 MZJ786591 NJF786591 NTB786591 OCX786591 OMT786591 OWP786591 PGL786591 PQH786591 QAD786591 QJZ786591 QTV786591 RDR786591 RNN786591 RXJ786591 SHF786591 SRB786591 TAX786591 TKT786591 TUP786591 UEL786591 UOH786591 UYD786591 VHZ786591 VRV786591 WBR786591 WLN786591 WVJ786591 B852134 IX852127 ST852127 ACP852127 AML852127 AWH852127 BGD852127 BPZ852127 BZV852127 CJR852127 CTN852127 DDJ852127 DNF852127 DXB852127 EGX852127 EQT852127 FAP852127 FKL852127 FUH852127 GED852127 GNZ852127 GXV852127 HHR852127 HRN852127 IBJ852127 ILF852127 IVB852127 JEX852127 JOT852127 JYP852127 KIL852127 KSH852127 LCD852127 LLZ852127 LVV852127 MFR852127 MPN852127 MZJ852127 NJF852127 NTB852127 OCX852127 OMT852127 OWP852127 PGL852127 PQH852127 QAD852127 QJZ852127 QTV852127 RDR852127 RNN852127 RXJ852127 SHF852127 SRB852127 TAX852127 TKT852127 TUP852127 UEL852127 UOH852127 UYD852127 VHZ852127 VRV852127 WBR852127 WLN852127 WVJ852127 B917670 IX917663 ST917663 ACP917663 AML917663 AWH917663 BGD917663 BPZ917663 BZV917663 CJR917663 CTN917663 DDJ917663 DNF917663 DXB917663 EGX917663 EQT917663 FAP917663 FKL917663 FUH917663 GED917663 GNZ917663 GXV917663 HHR917663 HRN917663 IBJ917663 ILF917663 IVB917663 JEX917663 JOT917663 JYP917663 KIL917663 KSH917663 LCD917663 LLZ917663 LVV917663 MFR917663 MPN917663 MZJ917663 NJF917663 NTB917663 OCX917663 OMT917663 OWP917663 PGL917663 PQH917663 QAD917663 QJZ917663 QTV917663 RDR917663 RNN917663 RXJ917663 SHF917663 SRB917663 TAX917663 TKT917663 TUP917663 UEL917663 UOH917663 UYD917663 VHZ917663 VRV917663 WBR917663 WLN917663 WVJ917663 B983206 IX983199 ST983199 ACP983199 AML983199 AWH983199 BGD983199 BPZ983199 BZV983199 CJR983199 CTN983199 DDJ983199 DNF983199 DXB983199 EGX983199 EQT983199 FAP983199 FKL983199 FUH983199 GED983199 GNZ983199 GXV983199 HHR983199 HRN983199 IBJ983199 ILF983199 IVB983199 JEX983199 JOT983199 JYP983199 KIL983199 KSH983199 LCD983199 LLZ983199 LVV983199 MFR983199 MPN983199 MZJ983199 NJF983199 NTB983199 OCX983199 OMT983199 OWP983199 PGL983199 PQH983199 QAD983199 QJZ983199 QTV983199 RDR983199 RNN983199 RXJ983199 SHF983199 SRB983199 TAX983199 TKT983199 TUP983199 UEL983199 UOH983199 UYD983199 VHZ983199 VRV983199 WBR983199 WLN983199 WVJ983199 B178 IX169:IX170 ST169:ST170 ACP169:ACP170 AML169:AML170 AWH169:AWH170 BGD169:BGD170 BPZ169:BPZ170 BZV169:BZV170 CJR169:CJR170 CTN169:CTN170 DDJ169:DDJ170 DNF169:DNF170 DXB169:DXB170 EGX169:EGX170 EQT169:EQT170 FAP169:FAP170 FKL169:FKL170 FUH169:FUH170 GED169:GED170 GNZ169:GNZ170 GXV169:GXV170 HHR169:HHR170 HRN169:HRN170 IBJ169:IBJ170 ILF169:ILF170 IVB169:IVB170 JEX169:JEX170 JOT169:JOT170 JYP169:JYP170 KIL169:KIL170 KSH169:KSH170 LCD169:LCD170 LLZ169:LLZ170 LVV169:LVV170 MFR169:MFR170 MPN169:MPN170 MZJ169:MZJ170 NJF169:NJF170 NTB169:NTB170 OCX169:OCX170 OMT169:OMT170 OWP169:OWP170 PGL169:PGL170 PQH169:PQH170 QAD169:QAD170 QJZ169:QJZ170 QTV169:QTV170 RDR169:RDR170 RNN169:RNN170 RXJ169:RXJ170 SHF169:SHF170 SRB169:SRB170 TAX169:TAX170 TKT169:TKT170 TUP169:TUP170 UEL169:UEL170 UOH169:UOH170 UYD169:UYD170 VHZ169:VHZ170 VRV169:VRV170 WBR169:WBR170 WLN169:WLN170 WVJ169:WVJ170 B65729 IX65722 ST65722 ACP65722 AML65722 AWH65722 BGD65722 BPZ65722 BZV65722 CJR65722 CTN65722 DDJ65722 DNF65722 DXB65722 EGX65722 EQT65722 FAP65722 FKL65722 FUH65722 GED65722 GNZ65722 GXV65722 HHR65722 HRN65722 IBJ65722 ILF65722 IVB65722 JEX65722 JOT65722 JYP65722 KIL65722 KSH65722 LCD65722 LLZ65722 LVV65722 MFR65722 MPN65722 MZJ65722 NJF65722 NTB65722 OCX65722 OMT65722 OWP65722 PGL65722 PQH65722 QAD65722 QJZ65722 QTV65722 RDR65722 RNN65722 RXJ65722 SHF65722 SRB65722 TAX65722 TKT65722 TUP65722 UEL65722 UOH65722 UYD65722 VHZ65722 VRV65722 WBR65722 WLN65722 WVJ65722 B131265 IX131258 ST131258 ACP131258 AML131258 AWH131258 BGD131258 BPZ131258 BZV131258 CJR131258 CTN131258 DDJ131258 DNF131258 DXB131258 EGX131258 EQT131258 FAP131258 FKL131258 FUH131258 GED131258 GNZ131258 GXV131258 HHR131258 HRN131258 IBJ131258 ILF131258 IVB131258 JEX131258 JOT131258 JYP131258 KIL131258 KSH131258 LCD131258 LLZ131258 LVV131258 MFR131258 MPN131258 MZJ131258 NJF131258 NTB131258 OCX131258 OMT131258 OWP131258 PGL131258 PQH131258 QAD131258 QJZ131258 QTV131258 RDR131258 RNN131258 RXJ131258 SHF131258 SRB131258 TAX131258 TKT131258 TUP131258 UEL131258 UOH131258 UYD131258 VHZ131258 VRV131258 WBR131258 WLN131258 WVJ131258 B196801 IX196794 ST196794 ACP196794 AML196794 AWH196794 BGD196794 BPZ196794 BZV196794 CJR196794 CTN196794 DDJ196794 DNF196794 DXB196794 EGX196794 EQT196794 FAP196794 FKL196794 FUH196794 GED196794 GNZ196794 GXV196794 HHR196794 HRN196794 IBJ196794 ILF196794 IVB196794 JEX196794 JOT196794 JYP196794 KIL196794 KSH196794 LCD196794 LLZ196794 LVV196794 MFR196794 MPN196794 MZJ196794 NJF196794 NTB196794 OCX196794 OMT196794 OWP196794 PGL196794 PQH196794 QAD196794 QJZ196794 QTV196794 RDR196794 RNN196794 RXJ196794 SHF196794 SRB196794 TAX196794 TKT196794 TUP196794 UEL196794 UOH196794 UYD196794 VHZ196794 VRV196794 WBR196794 WLN196794 WVJ196794 B262337 IX262330 ST262330 ACP262330 AML262330 AWH262330 BGD262330 BPZ262330 BZV262330 CJR262330 CTN262330 DDJ262330 DNF262330 DXB262330 EGX262330 EQT262330 FAP262330 FKL262330 FUH262330 GED262330 GNZ262330 GXV262330 HHR262330 HRN262330 IBJ262330 ILF262330 IVB262330 JEX262330 JOT262330 JYP262330 KIL262330 KSH262330 LCD262330 LLZ262330 LVV262330 MFR262330 MPN262330 MZJ262330 NJF262330 NTB262330 OCX262330 OMT262330 OWP262330 PGL262330 PQH262330 QAD262330 QJZ262330 QTV262330 RDR262330 RNN262330 RXJ262330 SHF262330 SRB262330 TAX262330 TKT262330 TUP262330 UEL262330 UOH262330 UYD262330 VHZ262330 VRV262330 WBR262330 WLN262330 WVJ262330 B327873 IX327866 ST327866 ACP327866 AML327866 AWH327866 BGD327866 BPZ327866 BZV327866 CJR327866 CTN327866 DDJ327866 DNF327866 DXB327866 EGX327866 EQT327866 FAP327866 FKL327866 FUH327866 GED327866 GNZ327866 GXV327866 HHR327866 HRN327866 IBJ327866 ILF327866 IVB327866 JEX327866 JOT327866 JYP327866 KIL327866 KSH327866 LCD327866 LLZ327866 LVV327866 MFR327866 MPN327866 MZJ327866 NJF327866 NTB327866 OCX327866 OMT327866 OWP327866 PGL327866 PQH327866 QAD327866 QJZ327866 QTV327866 RDR327866 RNN327866 RXJ327866 SHF327866 SRB327866 TAX327866 TKT327866 TUP327866 UEL327866 UOH327866 UYD327866 VHZ327866 VRV327866 WBR327866 WLN327866 WVJ327866 B393409 IX393402 ST393402 ACP393402 AML393402 AWH393402 BGD393402 BPZ393402 BZV393402 CJR393402 CTN393402 DDJ393402 DNF393402 DXB393402 EGX393402 EQT393402 FAP393402 FKL393402 FUH393402 GED393402 GNZ393402 GXV393402 HHR393402 HRN393402 IBJ393402 ILF393402 IVB393402 JEX393402 JOT393402 JYP393402 KIL393402 KSH393402 LCD393402 LLZ393402 LVV393402 MFR393402 MPN393402 MZJ393402 NJF393402 NTB393402 OCX393402 OMT393402 OWP393402 PGL393402 PQH393402 QAD393402 QJZ393402 QTV393402 RDR393402 RNN393402 RXJ393402 SHF393402 SRB393402 TAX393402 TKT393402 TUP393402 UEL393402 UOH393402 UYD393402 VHZ393402 VRV393402 WBR393402 WLN393402 WVJ393402 B458945 IX458938 ST458938 ACP458938 AML458938 AWH458938 BGD458938 BPZ458938 BZV458938 CJR458938 CTN458938 DDJ458938 DNF458938 DXB458938 EGX458938 EQT458938 FAP458938 FKL458938 FUH458938 GED458938 GNZ458938 GXV458938 HHR458938 HRN458938 IBJ458938 ILF458938 IVB458938 JEX458938 JOT458938 JYP458938 KIL458938 KSH458938 LCD458938 LLZ458938 LVV458938 MFR458938 MPN458938 MZJ458938 NJF458938 NTB458938 OCX458938 OMT458938 OWP458938 PGL458938 PQH458938 QAD458938 QJZ458938 QTV458938 RDR458938 RNN458938 RXJ458938 SHF458938 SRB458938 TAX458938 TKT458938 TUP458938 UEL458938 UOH458938 UYD458938 VHZ458938 VRV458938 WBR458938 WLN458938 WVJ458938 B524481 IX524474 ST524474 ACP524474 AML524474 AWH524474 BGD524474 BPZ524474 BZV524474 CJR524474 CTN524474 DDJ524474 DNF524474 DXB524474 EGX524474 EQT524474 FAP524474 FKL524474 FUH524474 GED524474 GNZ524474 GXV524474 HHR524474 HRN524474 IBJ524474 ILF524474 IVB524474 JEX524474 JOT524474 JYP524474 KIL524474 KSH524474 LCD524474 LLZ524474 LVV524474 MFR524474 MPN524474 MZJ524474 NJF524474 NTB524474 OCX524474 OMT524474 OWP524474 PGL524474 PQH524474 QAD524474 QJZ524474 QTV524474 RDR524474 RNN524474 RXJ524474 SHF524474 SRB524474 TAX524474 TKT524474 TUP524474 UEL524474 UOH524474 UYD524474 VHZ524474 VRV524474 WBR524474 WLN524474 WVJ524474 B590017 IX590010 ST590010 ACP590010 AML590010 AWH590010 BGD590010 BPZ590010 BZV590010 CJR590010 CTN590010 DDJ590010 DNF590010 DXB590010 EGX590010 EQT590010 FAP590010 FKL590010 FUH590010 GED590010 GNZ590010 GXV590010 HHR590010 HRN590010 IBJ590010 ILF590010 IVB590010 JEX590010 JOT590010 JYP590010 KIL590010 KSH590010 LCD590010 LLZ590010 LVV590010 MFR590010 MPN590010 MZJ590010 NJF590010 NTB590010 OCX590010 OMT590010 OWP590010 PGL590010 PQH590010 QAD590010 QJZ590010 QTV590010 RDR590010 RNN590010 RXJ590010 SHF590010 SRB590010 TAX590010 TKT590010 TUP590010 UEL590010 UOH590010 UYD590010 VHZ590010 VRV590010 WBR590010 WLN590010 WVJ590010 B655553 IX655546 ST655546 ACP655546 AML655546 AWH655546 BGD655546 BPZ655546 BZV655546 CJR655546 CTN655546 DDJ655546 DNF655546 DXB655546 EGX655546 EQT655546 FAP655546 FKL655546 FUH655546 GED655546 GNZ655546 GXV655546 HHR655546 HRN655546 IBJ655546 ILF655546 IVB655546 JEX655546 JOT655546 JYP655546 KIL655546 KSH655546 LCD655546 LLZ655546 LVV655546 MFR655546 MPN655546 MZJ655546 NJF655546 NTB655546 OCX655546 OMT655546 OWP655546 PGL655546 PQH655546 QAD655546 QJZ655546 QTV655546 RDR655546 RNN655546 RXJ655546 SHF655546 SRB655546 TAX655546 TKT655546 TUP655546 UEL655546 UOH655546 UYD655546 VHZ655546 VRV655546 WBR655546 WLN655546 WVJ655546 B721089 IX721082 ST721082 ACP721082 AML721082 AWH721082 BGD721082 BPZ721082 BZV721082 CJR721082 CTN721082 DDJ721082 DNF721082 DXB721082 EGX721082 EQT721082 FAP721082 FKL721082 FUH721082 GED721082 GNZ721082 GXV721082 HHR721082 HRN721082 IBJ721082 ILF721082 IVB721082 JEX721082 JOT721082 JYP721082 KIL721082 KSH721082 LCD721082 LLZ721082 LVV721082 MFR721082 MPN721082 MZJ721082 NJF721082 NTB721082 OCX721082 OMT721082 OWP721082 PGL721082 PQH721082 QAD721082 QJZ721082 QTV721082 RDR721082 RNN721082 RXJ721082 SHF721082 SRB721082 TAX721082 TKT721082 TUP721082 UEL721082 UOH721082 UYD721082 VHZ721082 VRV721082 WBR721082 WLN721082 WVJ721082 B786625 IX786618 ST786618 ACP786618 AML786618 AWH786618 BGD786618 BPZ786618 BZV786618 CJR786618 CTN786618 DDJ786618 DNF786618 DXB786618 EGX786618 EQT786618 FAP786618 FKL786618 FUH786618 GED786618 GNZ786618 GXV786618 HHR786618 HRN786618 IBJ786618 ILF786618 IVB786618 JEX786618 JOT786618 JYP786618 KIL786618 KSH786618 LCD786618 LLZ786618 LVV786618 MFR786618 MPN786618 MZJ786618 NJF786618 NTB786618 OCX786618 OMT786618 OWP786618 PGL786618 PQH786618 QAD786618 QJZ786618 QTV786618 RDR786618 RNN786618 RXJ786618 SHF786618 SRB786618 TAX786618 TKT786618 TUP786618 UEL786618 UOH786618 UYD786618 VHZ786618 VRV786618 WBR786618 WLN786618 WVJ786618 B852161 IX852154 ST852154 ACP852154 AML852154 AWH852154 BGD852154 BPZ852154 BZV852154 CJR852154 CTN852154 DDJ852154 DNF852154 DXB852154 EGX852154 EQT852154 FAP852154 FKL852154 FUH852154 GED852154 GNZ852154 GXV852154 HHR852154 HRN852154 IBJ852154 ILF852154 IVB852154 JEX852154 JOT852154 JYP852154 KIL852154 KSH852154 LCD852154 LLZ852154 LVV852154 MFR852154 MPN852154 MZJ852154 NJF852154 NTB852154 OCX852154 OMT852154 OWP852154 PGL852154 PQH852154 QAD852154 QJZ852154 QTV852154 RDR852154 RNN852154 RXJ852154 SHF852154 SRB852154 TAX852154 TKT852154 TUP852154 UEL852154 UOH852154 UYD852154 VHZ852154 VRV852154 WBR852154 WLN852154 WVJ852154 B917697 IX917690 ST917690 ACP917690 AML917690 AWH917690 BGD917690 BPZ917690 BZV917690 CJR917690 CTN917690 DDJ917690 DNF917690 DXB917690 EGX917690 EQT917690 FAP917690 FKL917690 FUH917690 GED917690 GNZ917690 GXV917690 HHR917690 HRN917690 IBJ917690 ILF917690 IVB917690 JEX917690 JOT917690 JYP917690 KIL917690 KSH917690 LCD917690 LLZ917690 LVV917690 MFR917690 MPN917690 MZJ917690 NJF917690 NTB917690 OCX917690 OMT917690 OWP917690 PGL917690 PQH917690 QAD917690 QJZ917690 QTV917690 RDR917690 RNN917690 RXJ917690 SHF917690 SRB917690 TAX917690 TKT917690 TUP917690 UEL917690 UOH917690 UYD917690 VHZ917690 VRV917690 WBR917690 WLN917690 WVJ917690 B983233 IX983226 ST983226 ACP983226 AML983226 AWH983226 BGD983226 BPZ983226 BZV983226 CJR983226 CTN983226 DDJ983226 DNF983226 DXB983226 EGX983226 EQT983226 FAP983226 FKL983226 FUH983226 GED983226 GNZ983226 GXV983226 HHR983226 HRN983226 IBJ983226 ILF983226 IVB983226 JEX983226 JOT983226 JYP983226 KIL983226 KSH983226 LCD983226 LLZ983226 LVV983226 MFR983226 MPN983226 MZJ983226 NJF983226 NTB983226 OCX983226 OMT983226 OWP983226 PGL983226 PQH983226 QAD983226 QJZ983226 QTV983226 RDR983226 RNN983226 RXJ983226 SHF983226 SRB983226 TAX983226 TKT983226 TUP983226 UEL983226 UOH983226 UYD983226 VHZ983226 VRV983226 WBR983226 WLN983226 WVJ983226 B184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B65735 IX65728 ST65728 ACP65728 AML65728 AWH65728 BGD65728 BPZ65728 BZV65728 CJR65728 CTN65728 DDJ65728 DNF65728 DXB65728 EGX65728 EQT65728 FAP65728 FKL65728 FUH65728 GED65728 GNZ65728 GXV65728 HHR65728 HRN65728 IBJ65728 ILF65728 IVB65728 JEX65728 JOT65728 JYP65728 KIL65728 KSH65728 LCD65728 LLZ65728 LVV65728 MFR65728 MPN65728 MZJ65728 NJF65728 NTB65728 OCX65728 OMT65728 OWP65728 PGL65728 PQH65728 QAD65728 QJZ65728 QTV65728 RDR65728 RNN65728 RXJ65728 SHF65728 SRB65728 TAX65728 TKT65728 TUP65728 UEL65728 UOH65728 UYD65728 VHZ65728 VRV65728 WBR65728 WLN65728 WVJ65728 B131271 IX131264 ST131264 ACP131264 AML131264 AWH131264 BGD131264 BPZ131264 BZV131264 CJR131264 CTN131264 DDJ131264 DNF131264 DXB131264 EGX131264 EQT131264 FAP131264 FKL131264 FUH131264 GED131264 GNZ131264 GXV131264 HHR131264 HRN131264 IBJ131264 ILF131264 IVB131264 JEX131264 JOT131264 JYP131264 KIL131264 KSH131264 LCD131264 LLZ131264 LVV131264 MFR131264 MPN131264 MZJ131264 NJF131264 NTB131264 OCX131264 OMT131264 OWP131264 PGL131264 PQH131264 QAD131264 QJZ131264 QTV131264 RDR131264 RNN131264 RXJ131264 SHF131264 SRB131264 TAX131264 TKT131264 TUP131264 UEL131264 UOH131264 UYD131264 VHZ131264 VRV131264 WBR131264 WLN131264 WVJ131264 B196807 IX196800 ST196800 ACP196800 AML196800 AWH196800 BGD196800 BPZ196800 BZV196800 CJR196800 CTN196800 DDJ196800 DNF196800 DXB196800 EGX196800 EQT196800 FAP196800 FKL196800 FUH196800 GED196800 GNZ196800 GXV196800 HHR196800 HRN196800 IBJ196800 ILF196800 IVB196800 JEX196800 JOT196800 JYP196800 KIL196800 KSH196800 LCD196800 LLZ196800 LVV196800 MFR196800 MPN196800 MZJ196800 NJF196800 NTB196800 OCX196800 OMT196800 OWP196800 PGL196800 PQH196800 QAD196800 QJZ196800 QTV196800 RDR196800 RNN196800 RXJ196800 SHF196800 SRB196800 TAX196800 TKT196800 TUP196800 UEL196800 UOH196800 UYD196800 VHZ196800 VRV196800 WBR196800 WLN196800 WVJ196800 B262343 IX262336 ST262336 ACP262336 AML262336 AWH262336 BGD262336 BPZ262336 BZV262336 CJR262336 CTN262336 DDJ262336 DNF262336 DXB262336 EGX262336 EQT262336 FAP262336 FKL262336 FUH262336 GED262336 GNZ262336 GXV262336 HHR262336 HRN262336 IBJ262336 ILF262336 IVB262336 JEX262336 JOT262336 JYP262336 KIL262336 KSH262336 LCD262336 LLZ262336 LVV262336 MFR262336 MPN262336 MZJ262336 NJF262336 NTB262336 OCX262336 OMT262336 OWP262336 PGL262336 PQH262336 QAD262336 QJZ262336 QTV262336 RDR262336 RNN262336 RXJ262336 SHF262336 SRB262336 TAX262336 TKT262336 TUP262336 UEL262336 UOH262336 UYD262336 VHZ262336 VRV262336 WBR262336 WLN262336 WVJ262336 B327879 IX327872 ST327872 ACP327872 AML327872 AWH327872 BGD327872 BPZ327872 BZV327872 CJR327872 CTN327872 DDJ327872 DNF327872 DXB327872 EGX327872 EQT327872 FAP327872 FKL327872 FUH327872 GED327872 GNZ327872 GXV327872 HHR327872 HRN327872 IBJ327872 ILF327872 IVB327872 JEX327872 JOT327872 JYP327872 KIL327872 KSH327872 LCD327872 LLZ327872 LVV327872 MFR327872 MPN327872 MZJ327872 NJF327872 NTB327872 OCX327872 OMT327872 OWP327872 PGL327872 PQH327872 QAD327872 QJZ327872 QTV327872 RDR327872 RNN327872 RXJ327872 SHF327872 SRB327872 TAX327872 TKT327872 TUP327872 UEL327872 UOH327872 UYD327872 VHZ327872 VRV327872 WBR327872 WLN327872 WVJ327872 B393415 IX393408 ST393408 ACP393408 AML393408 AWH393408 BGD393408 BPZ393408 BZV393408 CJR393408 CTN393408 DDJ393408 DNF393408 DXB393408 EGX393408 EQT393408 FAP393408 FKL393408 FUH393408 GED393408 GNZ393408 GXV393408 HHR393408 HRN393408 IBJ393408 ILF393408 IVB393408 JEX393408 JOT393408 JYP393408 KIL393408 KSH393408 LCD393408 LLZ393408 LVV393408 MFR393408 MPN393408 MZJ393408 NJF393408 NTB393408 OCX393408 OMT393408 OWP393408 PGL393408 PQH393408 QAD393408 QJZ393408 QTV393408 RDR393408 RNN393408 RXJ393408 SHF393408 SRB393408 TAX393408 TKT393408 TUP393408 UEL393408 UOH393408 UYD393408 VHZ393408 VRV393408 WBR393408 WLN393408 WVJ393408 B458951 IX458944 ST458944 ACP458944 AML458944 AWH458944 BGD458944 BPZ458944 BZV458944 CJR458944 CTN458944 DDJ458944 DNF458944 DXB458944 EGX458944 EQT458944 FAP458944 FKL458944 FUH458944 GED458944 GNZ458944 GXV458944 HHR458944 HRN458944 IBJ458944 ILF458944 IVB458944 JEX458944 JOT458944 JYP458944 KIL458944 KSH458944 LCD458944 LLZ458944 LVV458944 MFR458944 MPN458944 MZJ458944 NJF458944 NTB458944 OCX458944 OMT458944 OWP458944 PGL458944 PQH458944 QAD458944 QJZ458944 QTV458944 RDR458944 RNN458944 RXJ458944 SHF458944 SRB458944 TAX458944 TKT458944 TUP458944 UEL458944 UOH458944 UYD458944 VHZ458944 VRV458944 WBR458944 WLN458944 WVJ458944 B524487 IX524480 ST524480 ACP524480 AML524480 AWH524480 BGD524480 BPZ524480 BZV524480 CJR524480 CTN524480 DDJ524480 DNF524480 DXB524480 EGX524480 EQT524480 FAP524480 FKL524480 FUH524480 GED524480 GNZ524480 GXV524480 HHR524480 HRN524480 IBJ524480 ILF524480 IVB524480 JEX524480 JOT524480 JYP524480 KIL524480 KSH524480 LCD524480 LLZ524480 LVV524480 MFR524480 MPN524480 MZJ524480 NJF524480 NTB524480 OCX524480 OMT524480 OWP524480 PGL524480 PQH524480 QAD524480 QJZ524480 QTV524480 RDR524480 RNN524480 RXJ524480 SHF524480 SRB524480 TAX524480 TKT524480 TUP524480 UEL524480 UOH524480 UYD524480 VHZ524480 VRV524480 WBR524480 WLN524480 WVJ524480 B590023 IX590016 ST590016 ACP590016 AML590016 AWH590016 BGD590016 BPZ590016 BZV590016 CJR590016 CTN590016 DDJ590016 DNF590016 DXB590016 EGX590016 EQT590016 FAP590016 FKL590016 FUH590016 GED590016 GNZ590016 GXV590016 HHR590016 HRN590016 IBJ590016 ILF590016 IVB590016 JEX590016 JOT590016 JYP590016 KIL590016 KSH590016 LCD590016 LLZ590016 LVV590016 MFR590016 MPN590016 MZJ590016 NJF590016 NTB590016 OCX590016 OMT590016 OWP590016 PGL590016 PQH590016 QAD590016 QJZ590016 QTV590016 RDR590016 RNN590016 RXJ590016 SHF590016 SRB590016 TAX590016 TKT590016 TUP590016 UEL590016 UOH590016 UYD590016 VHZ590016 VRV590016 WBR590016 WLN590016 WVJ590016 B655559 IX655552 ST655552 ACP655552 AML655552 AWH655552 BGD655552 BPZ655552 BZV655552 CJR655552 CTN655552 DDJ655552 DNF655552 DXB655552 EGX655552 EQT655552 FAP655552 FKL655552 FUH655552 GED655552 GNZ655552 GXV655552 HHR655552 HRN655552 IBJ655552 ILF655552 IVB655552 JEX655552 JOT655552 JYP655552 KIL655552 KSH655552 LCD655552 LLZ655552 LVV655552 MFR655552 MPN655552 MZJ655552 NJF655552 NTB655552 OCX655552 OMT655552 OWP655552 PGL655552 PQH655552 QAD655552 QJZ655552 QTV655552 RDR655552 RNN655552 RXJ655552 SHF655552 SRB655552 TAX655552 TKT655552 TUP655552 UEL655552 UOH655552 UYD655552 VHZ655552 VRV655552 WBR655552 WLN655552 WVJ655552 B721095 IX721088 ST721088 ACP721088 AML721088 AWH721088 BGD721088 BPZ721088 BZV721088 CJR721088 CTN721088 DDJ721088 DNF721088 DXB721088 EGX721088 EQT721088 FAP721088 FKL721088 FUH721088 GED721088 GNZ721088 GXV721088 HHR721088 HRN721088 IBJ721088 ILF721088 IVB721088 JEX721088 JOT721088 JYP721088 KIL721088 KSH721088 LCD721088 LLZ721088 LVV721088 MFR721088 MPN721088 MZJ721088 NJF721088 NTB721088 OCX721088 OMT721088 OWP721088 PGL721088 PQH721088 QAD721088 QJZ721088 QTV721088 RDR721088 RNN721088 RXJ721088 SHF721088 SRB721088 TAX721088 TKT721088 TUP721088 UEL721088 UOH721088 UYD721088 VHZ721088 VRV721088 WBR721088 WLN721088 WVJ721088 B786631 IX786624 ST786624 ACP786624 AML786624 AWH786624 BGD786624 BPZ786624 BZV786624 CJR786624 CTN786624 DDJ786624 DNF786624 DXB786624 EGX786624 EQT786624 FAP786624 FKL786624 FUH786624 GED786624 GNZ786624 GXV786624 HHR786624 HRN786624 IBJ786624 ILF786624 IVB786624 JEX786624 JOT786624 JYP786624 KIL786624 KSH786624 LCD786624 LLZ786624 LVV786624 MFR786624 MPN786624 MZJ786624 NJF786624 NTB786624 OCX786624 OMT786624 OWP786624 PGL786624 PQH786624 QAD786624 QJZ786624 QTV786624 RDR786624 RNN786624 RXJ786624 SHF786624 SRB786624 TAX786624 TKT786624 TUP786624 UEL786624 UOH786624 UYD786624 VHZ786624 VRV786624 WBR786624 WLN786624 WVJ786624 B852167 IX852160 ST852160 ACP852160 AML852160 AWH852160 BGD852160 BPZ852160 BZV852160 CJR852160 CTN852160 DDJ852160 DNF852160 DXB852160 EGX852160 EQT852160 FAP852160 FKL852160 FUH852160 GED852160 GNZ852160 GXV852160 HHR852160 HRN852160 IBJ852160 ILF852160 IVB852160 JEX852160 JOT852160 JYP852160 KIL852160 KSH852160 LCD852160 LLZ852160 LVV852160 MFR852160 MPN852160 MZJ852160 NJF852160 NTB852160 OCX852160 OMT852160 OWP852160 PGL852160 PQH852160 QAD852160 QJZ852160 QTV852160 RDR852160 RNN852160 RXJ852160 SHF852160 SRB852160 TAX852160 TKT852160 TUP852160 UEL852160 UOH852160 UYD852160 VHZ852160 VRV852160 WBR852160 WLN852160 WVJ852160 B917703 IX917696 ST917696 ACP917696 AML917696 AWH917696 BGD917696 BPZ917696 BZV917696 CJR917696 CTN917696 DDJ917696 DNF917696 DXB917696 EGX917696 EQT917696 FAP917696 FKL917696 FUH917696 GED917696 GNZ917696 GXV917696 HHR917696 HRN917696 IBJ917696 ILF917696 IVB917696 JEX917696 JOT917696 JYP917696 KIL917696 KSH917696 LCD917696 LLZ917696 LVV917696 MFR917696 MPN917696 MZJ917696 NJF917696 NTB917696 OCX917696 OMT917696 OWP917696 PGL917696 PQH917696 QAD917696 QJZ917696 QTV917696 RDR917696 RNN917696 RXJ917696 SHF917696 SRB917696 TAX917696 TKT917696 TUP917696 UEL917696 UOH917696 UYD917696 VHZ917696 VRV917696 WBR917696 WLN917696 WVJ917696 B983239 IX983232 ST983232 ACP983232 AML983232 AWH983232 BGD983232 BPZ983232 BZV983232 CJR983232 CTN983232 DDJ983232 DNF983232 DXB983232 EGX983232 EQT983232 FAP983232 FKL983232 FUH983232 GED983232 GNZ983232 GXV983232 HHR983232 HRN983232 IBJ983232 ILF983232 IVB983232 JEX983232 JOT983232 JYP983232 KIL983232 KSH983232 LCD983232 LLZ983232 LVV983232 MFR983232 MPN983232 MZJ983232 NJF983232 NTB983232 OCX983232 OMT983232 OWP983232 PGL983232 PQH983232 QAD983232 QJZ983232 QTV983232 RDR983232 RNN983232 RXJ983232 SHF983232 SRB983232 TAX983232 TKT983232 TUP983232 UEL983232 UOH983232 UYD983232 VHZ983232 VRV983232 WBR983232 WLN983232 WVJ983232">
      <formula1>0</formula1>
      <formula2>0</formula2>
    </dataValidation>
    <dataValidation allowBlank="1" showInputMessage="1" showErrorMessage="1" prompt="Características cualitativas significativas que les impacten financieramente." sqref="D190 IZ183 SV183 ACR183 AMN183 AWJ183 BGF183 BQB183 BZX183 CJT183 CTP183 DDL183 DNH183 DXD183 EGZ183 EQV183 FAR183 FKN183 FUJ183 GEF183 GOB183 GXX183 HHT183 HRP183 IBL183 ILH183 IVD183 JEZ183 JOV183 JYR183 KIN183 KSJ183 LCF183 LMB183 LVX183 MFT183 MPP183 MZL183 NJH183 NTD183 OCZ183 OMV183 OWR183 PGN183 PQJ183 QAF183 QKB183 QTX183 RDT183 RNP183 RXL183 SHH183 SRD183 TAZ183 TKV183 TUR183 UEN183 UOJ183 UYF183 VIB183 VRX183 WBT183 WLP183 WVL183 D65741 IZ65734 SV65734 ACR65734 AMN65734 AWJ65734 BGF65734 BQB65734 BZX65734 CJT65734 CTP65734 DDL65734 DNH65734 DXD65734 EGZ65734 EQV65734 FAR65734 FKN65734 FUJ65734 GEF65734 GOB65734 GXX65734 HHT65734 HRP65734 IBL65734 ILH65734 IVD65734 JEZ65734 JOV65734 JYR65734 KIN65734 KSJ65734 LCF65734 LMB65734 LVX65734 MFT65734 MPP65734 MZL65734 NJH65734 NTD65734 OCZ65734 OMV65734 OWR65734 PGN65734 PQJ65734 QAF65734 QKB65734 QTX65734 RDT65734 RNP65734 RXL65734 SHH65734 SRD65734 TAZ65734 TKV65734 TUR65734 UEN65734 UOJ65734 UYF65734 VIB65734 VRX65734 WBT65734 WLP65734 WVL65734 D131277 IZ131270 SV131270 ACR131270 AMN131270 AWJ131270 BGF131270 BQB131270 BZX131270 CJT131270 CTP131270 DDL131270 DNH131270 DXD131270 EGZ131270 EQV131270 FAR131270 FKN131270 FUJ131270 GEF131270 GOB131270 GXX131270 HHT131270 HRP131270 IBL131270 ILH131270 IVD131270 JEZ131270 JOV131270 JYR131270 KIN131270 KSJ131270 LCF131270 LMB131270 LVX131270 MFT131270 MPP131270 MZL131270 NJH131270 NTD131270 OCZ131270 OMV131270 OWR131270 PGN131270 PQJ131270 QAF131270 QKB131270 QTX131270 RDT131270 RNP131270 RXL131270 SHH131270 SRD131270 TAZ131270 TKV131270 TUR131270 UEN131270 UOJ131270 UYF131270 VIB131270 VRX131270 WBT131270 WLP131270 WVL131270 D196813 IZ196806 SV196806 ACR196806 AMN196806 AWJ196806 BGF196806 BQB196806 BZX196806 CJT196806 CTP196806 DDL196806 DNH196806 DXD196806 EGZ196806 EQV196806 FAR196806 FKN196806 FUJ196806 GEF196806 GOB196806 GXX196806 HHT196806 HRP196806 IBL196806 ILH196806 IVD196806 JEZ196806 JOV196806 JYR196806 KIN196806 KSJ196806 LCF196806 LMB196806 LVX196806 MFT196806 MPP196806 MZL196806 NJH196806 NTD196806 OCZ196806 OMV196806 OWR196806 PGN196806 PQJ196806 QAF196806 QKB196806 QTX196806 RDT196806 RNP196806 RXL196806 SHH196806 SRD196806 TAZ196806 TKV196806 TUR196806 UEN196806 UOJ196806 UYF196806 VIB196806 VRX196806 WBT196806 WLP196806 WVL196806 D262349 IZ262342 SV262342 ACR262342 AMN262342 AWJ262342 BGF262342 BQB262342 BZX262342 CJT262342 CTP262342 DDL262342 DNH262342 DXD262342 EGZ262342 EQV262342 FAR262342 FKN262342 FUJ262342 GEF262342 GOB262342 GXX262342 HHT262342 HRP262342 IBL262342 ILH262342 IVD262342 JEZ262342 JOV262342 JYR262342 KIN262342 KSJ262342 LCF262342 LMB262342 LVX262342 MFT262342 MPP262342 MZL262342 NJH262342 NTD262342 OCZ262342 OMV262342 OWR262342 PGN262342 PQJ262342 QAF262342 QKB262342 QTX262342 RDT262342 RNP262342 RXL262342 SHH262342 SRD262342 TAZ262342 TKV262342 TUR262342 UEN262342 UOJ262342 UYF262342 VIB262342 VRX262342 WBT262342 WLP262342 WVL262342 D327885 IZ327878 SV327878 ACR327878 AMN327878 AWJ327878 BGF327878 BQB327878 BZX327878 CJT327878 CTP327878 DDL327878 DNH327878 DXD327878 EGZ327878 EQV327878 FAR327878 FKN327878 FUJ327878 GEF327878 GOB327878 GXX327878 HHT327878 HRP327878 IBL327878 ILH327878 IVD327878 JEZ327878 JOV327878 JYR327878 KIN327878 KSJ327878 LCF327878 LMB327878 LVX327878 MFT327878 MPP327878 MZL327878 NJH327878 NTD327878 OCZ327878 OMV327878 OWR327878 PGN327878 PQJ327878 QAF327878 QKB327878 QTX327878 RDT327878 RNP327878 RXL327878 SHH327878 SRD327878 TAZ327878 TKV327878 TUR327878 UEN327878 UOJ327878 UYF327878 VIB327878 VRX327878 WBT327878 WLP327878 WVL327878 D393421 IZ393414 SV393414 ACR393414 AMN393414 AWJ393414 BGF393414 BQB393414 BZX393414 CJT393414 CTP393414 DDL393414 DNH393414 DXD393414 EGZ393414 EQV393414 FAR393414 FKN393414 FUJ393414 GEF393414 GOB393414 GXX393414 HHT393414 HRP393414 IBL393414 ILH393414 IVD393414 JEZ393414 JOV393414 JYR393414 KIN393414 KSJ393414 LCF393414 LMB393414 LVX393414 MFT393414 MPP393414 MZL393414 NJH393414 NTD393414 OCZ393414 OMV393414 OWR393414 PGN393414 PQJ393414 QAF393414 QKB393414 QTX393414 RDT393414 RNP393414 RXL393414 SHH393414 SRD393414 TAZ393414 TKV393414 TUR393414 UEN393414 UOJ393414 UYF393414 VIB393414 VRX393414 WBT393414 WLP393414 WVL393414 D458957 IZ458950 SV458950 ACR458950 AMN458950 AWJ458950 BGF458950 BQB458950 BZX458950 CJT458950 CTP458950 DDL458950 DNH458950 DXD458950 EGZ458950 EQV458950 FAR458950 FKN458950 FUJ458950 GEF458950 GOB458950 GXX458950 HHT458950 HRP458950 IBL458950 ILH458950 IVD458950 JEZ458950 JOV458950 JYR458950 KIN458950 KSJ458950 LCF458950 LMB458950 LVX458950 MFT458950 MPP458950 MZL458950 NJH458950 NTD458950 OCZ458950 OMV458950 OWR458950 PGN458950 PQJ458950 QAF458950 QKB458950 QTX458950 RDT458950 RNP458950 RXL458950 SHH458950 SRD458950 TAZ458950 TKV458950 TUR458950 UEN458950 UOJ458950 UYF458950 VIB458950 VRX458950 WBT458950 WLP458950 WVL458950 D524493 IZ524486 SV524486 ACR524486 AMN524486 AWJ524486 BGF524486 BQB524486 BZX524486 CJT524486 CTP524486 DDL524486 DNH524486 DXD524486 EGZ524486 EQV524486 FAR524486 FKN524486 FUJ524486 GEF524486 GOB524486 GXX524486 HHT524486 HRP524486 IBL524486 ILH524486 IVD524486 JEZ524486 JOV524486 JYR524486 KIN524486 KSJ524486 LCF524486 LMB524486 LVX524486 MFT524486 MPP524486 MZL524486 NJH524486 NTD524486 OCZ524486 OMV524486 OWR524486 PGN524486 PQJ524486 QAF524486 QKB524486 QTX524486 RDT524486 RNP524486 RXL524486 SHH524486 SRD524486 TAZ524486 TKV524486 TUR524486 UEN524486 UOJ524486 UYF524486 VIB524486 VRX524486 WBT524486 WLP524486 WVL524486 D590029 IZ590022 SV590022 ACR590022 AMN590022 AWJ590022 BGF590022 BQB590022 BZX590022 CJT590022 CTP590022 DDL590022 DNH590022 DXD590022 EGZ590022 EQV590022 FAR590022 FKN590022 FUJ590022 GEF590022 GOB590022 GXX590022 HHT590022 HRP590022 IBL590022 ILH590022 IVD590022 JEZ590022 JOV590022 JYR590022 KIN590022 KSJ590022 LCF590022 LMB590022 LVX590022 MFT590022 MPP590022 MZL590022 NJH590022 NTD590022 OCZ590022 OMV590022 OWR590022 PGN590022 PQJ590022 QAF590022 QKB590022 QTX590022 RDT590022 RNP590022 RXL590022 SHH590022 SRD590022 TAZ590022 TKV590022 TUR590022 UEN590022 UOJ590022 UYF590022 VIB590022 VRX590022 WBT590022 WLP590022 WVL590022 D655565 IZ655558 SV655558 ACR655558 AMN655558 AWJ655558 BGF655558 BQB655558 BZX655558 CJT655558 CTP655558 DDL655558 DNH655558 DXD655558 EGZ655558 EQV655558 FAR655558 FKN655558 FUJ655558 GEF655558 GOB655558 GXX655558 HHT655558 HRP655558 IBL655558 ILH655558 IVD655558 JEZ655558 JOV655558 JYR655558 KIN655558 KSJ655558 LCF655558 LMB655558 LVX655558 MFT655558 MPP655558 MZL655558 NJH655558 NTD655558 OCZ655558 OMV655558 OWR655558 PGN655558 PQJ655558 QAF655558 QKB655558 QTX655558 RDT655558 RNP655558 RXL655558 SHH655558 SRD655558 TAZ655558 TKV655558 TUR655558 UEN655558 UOJ655558 UYF655558 VIB655558 VRX655558 WBT655558 WLP655558 WVL655558 D721101 IZ721094 SV721094 ACR721094 AMN721094 AWJ721094 BGF721094 BQB721094 BZX721094 CJT721094 CTP721094 DDL721094 DNH721094 DXD721094 EGZ721094 EQV721094 FAR721094 FKN721094 FUJ721094 GEF721094 GOB721094 GXX721094 HHT721094 HRP721094 IBL721094 ILH721094 IVD721094 JEZ721094 JOV721094 JYR721094 KIN721094 KSJ721094 LCF721094 LMB721094 LVX721094 MFT721094 MPP721094 MZL721094 NJH721094 NTD721094 OCZ721094 OMV721094 OWR721094 PGN721094 PQJ721094 QAF721094 QKB721094 QTX721094 RDT721094 RNP721094 RXL721094 SHH721094 SRD721094 TAZ721094 TKV721094 TUR721094 UEN721094 UOJ721094 UYF721094 VIB721094 VRX721094 WBT721094 WLP721094 WVL721094 D786637 IZ786630 SV786630 ACR786630 AMN786630 AWJ786630 BGF786630 BQB786630 BZX786630 CJT786630 CTP786630 DDL786630 DNH786630 DXD786630 EGZ786630 EQV786630 FAR786630 FKN786630 FUJ786630 GEF786630 GOB786630 GXX786630 HHT786630 HRP786630 IBL786630 ILH786630 IVD786630 JEZ786630 JOV786630 JYR786630 KIN786630 KSJ786630 LCF786630 LMB786630 LVX786630 MFT786630 MPP786630 MZL786630 NJH786630 NTD786630 OCZ786630 OMV786630 OWR786630 PGN786630 PQJ786630 QAF786630 QKB786630 QTX786630 RDT786630 RNP786630 RXL786630 SHH786630 SRD786630 TAZ786630 TKV786630 TUR786630 UEN786630 UOJ786630 UYF786630 VIB786630 VRX786630 WBT786630 WLP786630 WVL786630 D852173 IZ852166 SV852166 ACR852166 AMN852166 AWJ852166 BGF852166 BQB852166 BZX852166 CJT852166 CTP852166 DDL852166 DNH852166 DXD852166 EGZ852166 EQV852166 FAR852166 FKN852166 FUJ852166 GEF852166 GOB852166 GXX852166 HHT852166 HRP852166 IBL852166 ILH852166 IVD852166 JEZ852166 JOV852166 JYR852166 KIN852166 KSJ852166 LCF852166 LMB852166 LVX852166 MFT852166 MPP852166 MZL852166 NJH852166 NTD852166 OCZ852166 OMV852166 OWR852166 PGN852166 PQJ852166 QAF852166 QKB852166 QTX852166 RDT852166 RNP852166 RXL852166 SHH852166 SRD852166 TAZ852166 TKV852166 TUR852166 UEN852166 UOJ852166 UYF852166 VIB852166 VRX852166 WBT852166 WLP852166 WVL852166 D917709 IZ917702 SV917702 ACR917702 AMN917702 AWJ917702 BGF917702 BQB917702 BZX917702 CJT917702 CTP917702 DDL917702 DNH917702 DXD917702 EGZ917702 EQV917702 FAR917702 FKN917702 FUJ917702 GEF917702 GOB917702 GXX917702 HHT917702 HRP917702 IBL917702 ILH917702 IVD917702 JEZ917702 JOV917702 JYR917702 KIN917702 KSJ917702 LCF917702 LMB917702 LVX917702 MFT917702 MPP917702 MZL917702 NJH917702 NTD917702 OCZ917702 OMV917702 OWR917702 PGN917702 PQJ917702 QAF917702 QKB917702 QTX917702 RDT917702 RNP917702 RXL917702 SHH917702 SRD917702 TAZ917702 TKV917702 TUR917702 UEN917702 UOJ917702 UYF917702 VIB917702 VRX917702 WBT917702 WLP917702 WVL917702 D983245 IZ983238 SV983238 ACR983238 AMN983238 AWJ983238 BGF983238 BQB983238 BZX983238 CJT983238 CTP983238 DDL983238 DNH983238 DXD983238 EGZ983238 EQV983238 FAR983238 FKN983238 FUJ983238 GEF983238 GOB983238 GXX983238 HHT983238 HRP983238 IBL983238 ILH983238 IVD983238 JEZ983238 JOV983238 JYR983238 KIN983238 KSJ983238 LCF983238 LMB983238 LVX983238 MFT983238 MPP983238 MZL983238 NJH983238 NTD983238 OCZ983238 OMV983238 OWR983238 PGN983238 PQJ983238 QAF983238 QKB983238 QTX983238 RDT983238 RNP983238 RXL983238 SHH983238 SRD983238 TAZ983238 TKV983238 TUR983238 UEN983238 UOJ983238 UYF983238 VIB983238 VRX983238 WBT983238 WLP983238 WVL983238 C140:D140 IY140:IZ140 SU140:SV140 ACQ140:ACR140 AMM140:AMN140 AWI140:AWJ140 BGE140:BGF140 BQA140:BQB140 BZW140:BZX140 CJS140:CJT140 CTO140:CTP140 DDK140:DDL140 DNG140:DNH140 DXC140:DXD140 EGY140:EGZ140 EQU140:EQV140 FAQ140:FAR140 FKM140:FKN140 FUI140:FUJ140 GEE140:GEF140 GOA140:GOB140 GXW140:GXX140 HHS140:HHT140 HRO140:HRP140 IBK140:IBL140 ILG140:ILH140 IVC140:IVD140 JEY140:JEZ140 JOU140:JOV140 JYQ140:JYR140 KIM140:KIN140 KSI140:KSJ140 LCE140:LCF140 LMA140:LMB140 LVW140:LVX140 MFS140:MFT140 MPO140:MPP140 MZK140:MZL140 NJG140:NJH140 NTC140:NTD140 OCY140:OCZ140 OMU140:OMV140 OWQ140:OWR140 PGM140:PGN140 PQI140:PQJ140 QAE140:QAF140 QKA140:QKB140 QTW140:QTX140 RDS140:RDT140 RNO140:RNP140 RXK140:RXL140 SHG140:SHH140 SRC140:SRD140 TAY140:TAZ140 TKU140:TKV140 TUQ140:TUR140 UEM140:UEN140 UOI140:UOJ140 UYE140:UYF140 VIA140:VIB140 VRW140:VRX140 WBS140:WBT140 WLO140:WLP140 WVK140:WVL140 C65702:D65702 IY65695:IZ65695 SU65695:SV65695 ACQ65695:ACR65695 AMM65695:AMN65695 AWI65695:AWJ65695 BGE65695:BGF65695 BQA65695:BQB65695 BZW65695:BZX65695 CJS65695:CJT65695 CTO65695:CTP65695 DDK65695:DDL65695 DNG65695:DNH65695 DXC65695:DXD65695 EGY65695:EGZ65695 EQU65695:EQV65695 FAQ65695:FAR65695 FKM65695:FKN65695 FUI65695:FUJ65695 GEE65695:GEF65695 GOA65695:GOB65695 GXW65695:GXX65695 HHS65695:HHT65695 HRO65695:HRP65695 IBK65695:IBL65695 ILG65695:ILH65695 IVC65695:IVD65695 JEY65695:JEZ65695 JOU65695:JOV65695 JYQ65695:JYR65695 KIM65695:KIN65695 KSI65695:KSJ65695 LCE65695:LCF65695 LMA65695:LMB65695 LVW65695:LVX65695 MFS65695:MFT65695 MPO65695:MPP65695 MZK65695:MZL65695 NJG65695:NJH65695 NTC65695:NTD65695 OCY65695:OCZ65695 OMU65695:OMV65695 OWQ65695:OWR65695 PGM65695:PGN65695 PQI65695:PQJ65695 QAE65695:QAF65695 QKA65695:QKB65695 QTW65695:QTX65695 RDS65695:RDT65695 RNO65695:RNP65695 RXK65695:RXL65695 SHG65695:SHH65695 SRC65695:SRD65695 TAY65695:TAZ65695 TKU65695:TKV65695 TUQ65695:TUR65695 UEM65695:UEN65695 UOI65695:UOJ65695 UYE65695:UYF65695 VIA65695:VIB65695 VRW65695:VRX65695 WBS65695:WBT65695 WLO65695:WLP65695 WVK65695:WVL65695 C131238:D131238 IY131231:IZ131231 SU131231:SV131231 ACQ131231:ACR131231 AMM131231:AMN131231 AWI131231:AWJ131231 BGE131231:BGF131231 BQA131231:BQB131231 BZW131231:BZX131231 CJS131231:CJT131231 CTO131231:CTP131231 DDK131231:DDL131231 DNG131231:DNH131231 DXC131231:DXD131231 EGY131231:EGZ131231 EQU131231:EQV131231 FAQ131231:FAR131231 FKM131231:FKN131231 FUI131231:FUJ131231 GEE131231:GEF131231 GOA131231:GOB131231 GXW131231:GXX131231 HHS131231:HHT131231 HRO131231:HRP131231 IBK131231:IBL131231 ILG131231:ILH131231 IVC131231:IVD131231 JEY131231:JEZ131231 JOU131231:JOV131231 JYQ131231:JYR131231 KIM131231:KIN131231 KSI131231:KSJ131231 LCE131231:LCF131231 LMA131231:LMB131231 LVW131231:LVX131231 MFS131231:MFT131231 MPO131231:MPP131231 MZK131231:MZL131231 NJG131231:NJH131231 NTC131231:NTD131231 OCY131231:OCZ131231 OMU131231:OMV131231 OWQ131231:OWR131231 PGM131231:PGN131231 PQI131231:PQJ131231 QAE131231:QAF131231 QKA131231:QKB131231 QTW131231:QTX131231 RDS131231:RDT131231 RNO131231:RNP131231 RXK131231:RXL131231 SHG131231:SHH131231 SRC131231:SRD131231 TAY131231:TAZ131231 TKU131231:TKV131231 TUQ131231:TUR131231 UEM131231:UEN131231 UOI131231:UOJ131231 UYE131231:UYF131231 VIA131231:VIB131231 VRW131231:VRX131231 WBS131231:WBT131231 WLO131231:WLP131231 WVK131231:WVL131231 C196774:D196774 IY196767:IZ196767 SU196767:SV196767 ACQ196767:ACR196767 AMM196767:AMN196767 AWI196767:AWJ196767 BGE196767:BGF196767 BQA196767:BQB196767 BZW196767:BZX196767 CJS196767:CJT196767 CTO196767:CTP196767 DDK196767:DDL196767 DNG196767:DNH196767 DXC196767:DXD196767 EGY196767:EGZ196767 EQU196767:EQV196767 FAQ196767:FAR196767 FKM196767:FKN196767 FUI196767:FUJ196767 GEE196767:GEF196767 GOA196767:GOB196767 GXW196767:GXX196767 HHS196767:HHT196767 HRO196767:HRP196767 IBK196767:IBL196767 ILG196767:ILH196767 IVC196767:IVD196767 JEY196767:JEZ196767 JOU196767:JOV196767 JYQ196767:JYR196767 KIM196767:KIN196767 KSI196767:KSJ196767 LCE196767:LCF196767 LMA196767:LMB196767 LVW196767:LVX196767 MFS196767:MFT196767 MPO196767:MPP196767 MZK196767:MZL196767 NJG196767:NJH196767 NTC196767:NTD196767 OCY196767:OCZ196767 OMU196767:OMV196767 OWQ196767:OWR196767 PGM196767:PGN196767 PQI196767:PQJ196767 QAE196767:QAF196767 QKA196767:QKB196767 QTW196767:QTX196767 RDS196767:RDT196767 RNO196767:RNP196767 RXK196767:RXL196767 SHG196767:SHH196767 SRC196767:SRD196767 TAY196767:TAZ196767 TKU196767:TKV196767 TUQ196767:TUR196767 UEM196767:UEN196767 UOI196767:UOJ196767 UYE196767:UYF196767 VIA196767:VIB196767 VRW196767:VRX196767 WBS196767:WBT196767 WLO196767:WLP196767 WVK196767:WVL196767 C262310:D262310 IY262303:IZ262303 SU262303:SV262303 ACQ262303:ACR262303 AMM262303:AMN262303 AWI262303:AWJ262303 BGE262303:BGF262303 BQA262303:BQB262303 BZW262303:BZX262303 CJS262303:CJT262303 CTO262303:CTP262303 DDK262303:DDL262303 DNG262303:DNH262303 DXC262303:DXD262303 EGY262303:EGZ262303 EQU262303:EQV262303 FAQ262303:FAR262303 FKM262303:FKN262303 FUI262303:FUJ262303 GEE262303:GEF262303 GOA262303:GOB262303 GXW262303:GXX262303 HHS262303:HHT262303 HRO262303:HRP262303 IBK262303:IBL262303 ILG262303:ILH262303 IVC262303:IVD262303 JEY262303:JEZ262303 JOU262303:JOV262303 JYQ262303:JYR262303 KIM262303:KIN262303 KSI262303:KSJ262303 LCE262303:LCF262303 LMA262303:LMB262303 LVW262303:LVX262303 MFS262303:MFT262303 MPO262303:MPP262303 MZK262303:MZL262303 NJG262303:NJH262303 NTC262303:NTD262303 OCY262303:OCZ262303 OMU262303:OMV262303 OWQ262303:OWR262303 PGM262303:PGN262303 PQI262303:PQJ262303 QAE262303:QAF262303 QKA262303:QKB262303 QTW262303:QTX262303 RDS262303:RDT262303 RNO262303:RNP262303 RXK262303:RXL262303 SHG262303:SHH262303 SRC262303:SRD262303 TAY262303:TAZ262303 TKU262303:TKV262303 TUQ262303:TUR262303 UEM262303:UEN262303 UOI262303:UOJ262303 UYE262303:UYF262303 VIA262303:VIB262303 VRW262303:VRX262303 WBS262303:WBT262303 WLO262303:WLP262303 WVK262303:WVL262303 C327846:D327846 IY327839:IZ327839 SU327839:SV327839 ACQ327839:ACR327839 AMM327839:AMN327839 AWI327839:AWJ327839 BGE327839:BGF327839 BQA327839:BQB327839 BZW327839:BZX327839 CJS327839:CJT327839 CTO327839:CTP327839 DDK327839:DDL327839 DNG327839:DNH327839 DXC327839:DXD327839 EGY327839:EGZ327839 EQU327839:EQV327839 FAQ327839:FAR327839 FKM327839:FKN327839 FUI327839:FUJ327839 GEE327839:GEF327839 GOA327839:GOB327839 GXW327839:GXX327839 HHS327839:HHT327839 HRO327839:HRP327839 IBK327839:IBL327839 ILG327839:ILH327839 IVC327839:IVD327839 JEY327839:JEZ327839 JOU327839:JOV327839 JYQ327839:JYR327839 KIM327839:KIN327839 KSI327839:KSJ327839 LCE327839:LCF327839 LMA327839:LMB327839 LVW327839:LVX327839 MFS327839:MFT327839 MPO327839:MPP327839 MZK327839:MZL327839 NJG327839:NJH327839 NTC327839:NTD327839 OCY327839:OCZ327839 OMU327839:OMV327839 OWQ327839:OWR327839 PGM327839:PGN327839 PQI327839:PQJ327839 QAE327839:QAF327839 QKA327839:QKB327839 QTW327839:QTX327839 RDS327839:RDT327839 RNO327839:RNP327839 RXK327839:RXL327839 SHG327839:SHH327839 SRC327839:SRD327839 TAY327839:TAZ327839 TKU327839:TKV327839 TUQ327839:TUR327839 UEM327839:UEN327839 UOI327839:UOJ327839 UYE327839:UYF327839 VIA327839:VIB327839 VRW327839:VRX327839 WBS327839:WBT327839 WLO327839:WLP327839 WVK327839:WVL327839 C393382:D393382 IY393375:IZ393375 SU393375:SV393375 ACQ393375:ACR393375 AMM393375:AMN393375 AWI393375:AWJ393375 BGE393375:BGF393375 BQA393375:BQB393375 BZW393375:BZX393375 CJS393375:CJT393375 CTO393375:CTP393375 DDK393375:DDL393375 DNG393375:DNH393375 DXC393375:DXD393375 EGY393375:EGZ393375 EQU393375:EQV393375 FAQ393375:FAR393375 FKM393375:FKN393375 FUI393375:FUJ393375 GEE393375:GEF393375 GOA393375:GOB393375 GXW393375:GXX393375 HHS393375:HHT393375 HRO393375:HRP393375 IBK393375:IBL393375 ILG393375:ILH393375 IVC393375:IVD393375 JEY393375:JEZ393375 JOU393375:JOV393375 JYQ393375:JYR393375 KIM393375:KIN393375 KSI393375:KSJ393375 LCE393375:LCF393375 LMA393375:LMB393375 LVW393375:LVX393375 MFS393375:MFT393375 MPO393375:MPP393375 MZK393375:MZL393375 NJG393375:NJH393375 NTC393375:NTD393375 OCY393375:OCZ393375 OMU393375:OMV393375 OWQ393375:OWR393375 PGM393375:PGN393375 PQI393375:PQJ393375 QAE393375:QAF393375 QKA393375:QKB393375 QTW393375:QTX393375 RDS393375:RDT393375 RNO393375:RNP393375 RXK393375:RXL393375 SHG393375:SHH393375 SRC393375:SRD393375 TAY393375:TAZ393375 TKU393375:TKV393375 TUQ393375:TUR393375 UEM393375:UEN393375 UOI393375:UOJ393375 UYE393375:UYF393375 VIA393375:VIB393375 VRW393375:VRX393375 WBS393375:WBT393375 WLO393375:WLP393375 WVK393375:WVL393375 C458918:D458918 IY458911:IZ458911 SU458911:SV458911 ACQ458911:ACR458911 AMM458911:AMN458911 AWI458911:AWJ458911 BGE458911:BGF458911 BQA458911:BQB458911 BZW458911:BZX458911 CJS458911:CJT458911 CTO458911:CTP458911 DDK458911:DDL458911 DNG458911:DNH458911 DXC458911:DXD458911 EGY458911:EGZ458911 EQU458911:EQV458911 FAQ458911:FAR458911 FKM458911:FKN458911 FUI458911:FUJ458911 GEE458911:GEF458911 GOA458911:GOB458911 GXW458911:GXX458911 HHS458911:HHT458911 HRO458911:HRP458911 IBK458911:IBL458911 ILG458911:ILH458911 IVC458911:IVD458911 JEY458911:JEZ458911 JOU458911:JOV458911 JYQ458911:JYR458911 KIM458911:KIN458911 KSI458911:KSJ458911 LCE458911:LCF458911 LMA458911:LMB458911 LVW458911:LVX458911 MFS458911:MFT458911 MPO458911:MPP458911 MZK458911:MZL458911 NJG458911:NJH458911 NTC458911:NTD458911 OCY458911:OCZ458911 OMU458911:OMV458911 OWQ458911:OWR458911 PGM458911:PGN458911 PQI458911:PQJ458911 QAE458911:QAF458911 QKA458911:QKB458911 QTW458911:QTX458911 RDS458911:RDT458911 RNO458911:RNP458911 RXK458911:RXL458911 SHG458911:SHH458911 SRC458911:SRD458911 TAY458911:TAZ458911 TKU458911:TKV458911 TUQ458911:TUR458911 UEM458911:UEN458911 UOI458911:UOJ458911 UYE458911:UYF458911 VIA458911:VIB458911 VRW458911:VRX458911 WBS458911:WBT458911 WLO458911:WLP458911 WVK458911:WVL458911 C524454:D524454 IY524447:IZ524447 SU524447:SV524447 ACQ524447:ACR524447 AMM524447:AMN524447 AWI524447:AWJ524447 BGE524447:BGF524447 BQA524447:BQB524447 BZW524447:BZX524447 CJS524447:CJT524447 CTO524447:CTP524447 DDK524447:DDL524447 DNG524447:DNH524447 DXC524447:DXD524447 EGY524447:EGZ524447 EQU524447:EQV524447 FAQ524447:FAR524447 FKM524447:FKN524447 FUI524447:FUJ524447 GEE524447:GEF524447 GOA524447:GOB524447 GXW524447:GXX524447 HHS524447:HHT524447 HRO524447:HRP524447 IBK524447:IBL524447 ILG524447:ILH524447 IVC524447:IVD524447 JEY524447:JEZ524447 JOU524447:JOV524447 JYQ524447:JYR524447 KIM524447:KIN524447 KSI524447:KSJ524447 LCE524447:LCF524447 LMA524447:LMB524447 LVW524447:LVX524447 MFS524447:MFT524447 MPO524447:MPP524447 MZK524447:MZL524447 NJG524447:NJH524447 NTC524447:NTD524447 OCY524447:OCZ524447 OMU524447:OMV524447 OWQ524447:OWR524447 PGM524447:PGN524447 PQI524447:PQJ524447 QAE524447:QAF524447 QKA524447:QKB524447 QTW524447:QTX524447 RDS524447:RDT524447 RNO524447:RNP524447 RXK524447:RXL524447 SHG524447:SHH524447 SRC524447:SRD524447 TAY524447:TAZ524447 TKU524447:TKV524447 TUQ524447:TUR524447 UEM524447:UEN524447 UOI524447:UOJ524447 UYE524447:UYF524447 VIA524447:VIB524447 VRW524447:VRX524447 WBS524447:WBT524447 WLO524447:WLP524447 WVK524447:WVL524447 C589990:D589990 IY589983:IZ589983 SU589983:SV589983 ACQ589983:ACR589983 AMM589983:AMN589983 AWI589983:AWJ589983 BGE589983:BGF589983 BQA589983:BQB589983 BZW589983:BZX589983 CJS589983:CJT589983 CTO589983:CTP589983 DDK589983:DDL589983 DNG589983:DNH589983 DXC589983:DXD589983 EGY589983:EGZ589983 EQU589983:EQV589983 FAQ589983:FAR589983 FKM589983:FKN589983 FUI589983:FUJ589983 GEE589983:GEF589983 GOA589983:GOB589983 GXW589983:GXX589983 HHS589983:HHT589983 HRO589983:HRP589983 IBK589983:IBL589983 ILG589983:ILH589983 IVC589983:IVD589983 JEY589983:JEZ589983 JOU589983:JOV589983 JYQ589983:JYR589983 KIM589983:KIN589983 KSI589983:KSJ589983 LCE589983:LCF589983 LMA589983:LMB589983 LVW589983:LVX589983 MFS589983:MFT589983 MPO589983:MPP589983 MZK589983:MZL589983 NJG589983:NJH589983 NTC589983:NTD589983 OCY589983:OCZ589983 OMU589983:OMV589983 OWQ589983:OWR589983 PGM589983:PGN589983 PQI589983:PQJ589983 QAE589983:QAF589983 QKA589983:QKB589983 QTW589983:QTX589983 RDS589983:RDT589983 RNO589983:RNP589983 RXK589983:RXL589983 SHG589983:SHH589983 SRC589983:SRD589983 TAY589983:TAZ589983 TKU589983:TKV589983 TUQ589983:TUR589983 UEM589983:UEN589983 UOI589983:UOJ589983 UYE589983:UYF589983 VIA589983:VIB589983 VRW589983:VRX589983 WBS589983:WBT589983 WLO589983:WLP589983 WVK589983:WVL589983 C655526:D655526 IY655519:IZ655519 SU655519:SV655519 ACQ655519:ACR655519 AMM655519:AMN655519 AWI655519:AWJ655519 BGE655519:BGF655519 BQA655519:BQB655519 BZW655519:BZX655519 CJS655519:CJT655519 CTO655519:CTP655519 DDK655519:DDL655519 DNG655519:DNH655519 DXC655519:DXD655519 EGY655519:EGZ655519 EQU655519:EQV655519 FAQ655519:FAR655519 FKM655519:FKN655519 FUI655519:FUJ655519 GEE655519:GEF655519 GOA655519:GOB655519 GXW655519:GXX655519 HHS655519:HHT655519 HRO655519:HRP655519 IBK655519:IBL655519 ILG655519:ILH655519 IVC655519:IVD655519 JEY655519:JEZ655519 JOU655519:JOV655519 JYQ655519:JYR655519 KIM655519:KIN655519 KSI655519:KSJ655519 LCE655519:LCF655519 LMA655519:LMB655519 LVW655519:LVX655519 MFS655519:MFT655519 MPO655519:MPP655519 MZK655519:MZL655519 NJG655519:NJH655519 NTC655519:NTD655519 OCY655519:OCZ655519 OMU655519:OMV655519 OWQ655519:OWR655519 PGM655519:PGN655519 PQI655519:PQJ655519 QAE655519:QAF655519 QKA655519:QKB655519 QTW655519:QTX655519 RDS655519:RDT655519 RNO655519:RNP655519 RXK655519:RXL655519 SHG655519:SHH655519 SRC655519:SRD655519 TAY655519:TAZ655519 TKU655519:TKV655519 TUQ655519:TUR655519 UEM655519:UEN655519 UOI655519:UOJ655519 UYE655519:UYF655519 VIA655519:VIB655519 VRW655519:VRX655519 WBS655519:WBT655519 WLO655519:WLP655519 WVK655519:WVL655519 C721062:D721062 IY721055:IZ721055 SU721055:SV721055 ACQ721055:ACR721055 AMM721055:AMN721055 AWI721055:AWJ721055 BGE721055:BGF721055 BQA721055:BQB721055 BZW721055:BZX721055 CJS721055:CJT721055 CTO721055:CTP721055 DDK721055:DDL721055 DNG721055:DNH721055 DXC721055:DXD721055 EGY721055:EGZ721055 EQU721055:EQV721055 FAQ721055:FAR721055 FKM721055:FKN721055 FUI721055:FUJ721055 GEE721055:GEF721055 GOA721055:GOB721055 GXW721055:GXX721055 HHS721055:HHT721055 HRO721055:HRP721055 IBK721055:IBL721055 ILG721055:ILH721055 IVC721055:IVD721055 JEY721055:JEZ721055 JOU721055:JOV721055 JYQ721055:JYR721055 KIM721055:KIN721055 KSI721055:KSJ721055 LCE721055:LCF721055 LMA721055:LMB721055 LVW721055:LVX721055 MFS721055:MFT721055 MPO721055:MPP721055 MZK721055:MZL721055 NJG721055:NJH721055 NTC721055:NTD721055 OCY721055:OCZ721055 OMU721055:OMV721055 OWQ721055:OWR721055 PGM721055:PGN721055 PQI721055:PQJ721055 QAE721055:QAF721055 QKA721055:QKB721055 QTW721055:QTX721055 RDS721055:RDT721055 RNO721055:RNP721055 RXK721055:RXL721055 SHG721055:SHH721055 SRC721055:SRD721055 TAY721055:TAZ721055 TKU721055:TKV721055 TUQ721055:TUR721055 UEM721055:UEN721055 UOI721055:UOJ721055 UYE721055:UYF721055 VIA721055:VIB721055 VRW721055:VRX721055 WBS721055:WBT721055 WLO721055:WLP721055 WVK721055:WVL721055 C786598:D786598 IY786591:IZ786591 SU786591:SV786591 ACQ786591:ACR786591 AMM786591:AMN786591 AWI786591:AWJ786591 BGE786591:BGF786591 BQA786591:BQB786591 BZW786591:BZX786591 CJS786591:CJT786591 CTO786591:CTP786591 DDK786591:DDL786591 DNG786591:DNH786591 DXC786591:DXD786591 EGY786591:EGZ786591 EQU786591:EQV786591 FAQ786591:FAR786591 FKM786591:FKN786591 FUI786591:FUJ786591 GEE786591:GEF786591 GOA786591:GOB786591 GXW786591:GXX786591 HHS786591:HHT786591 HRO786591:HRP786591 IBK786591:IBL786591 ILG786591:ILH786591 IVC786591:IVD786591 JEY786591:JEZ786591 JOU786591:JOV786591 JYQ786591:JYR786591 KIM786591:KIN786591 KSI786591:KSJ786591 LCE786591:LCF786591 LMA786591:LMB786591 LVW786591:LVX786591 MFS786591:MFT786591 MPO786591:MPP786591 MZK786591:MZL786591 NJG786591:NJH786591 NTC786591:NTD786591 OCY786591:OCZ786591 OMU786591:OMV786591 OWQ786591:OWR786591 PGM786591:PGN786591 PQI786591:PQJ786591 QAE786591:QAF786591 QKA786591:QKB786591 QTW786591:QTX786591 RDS786591:RDT786591 RNO786591:RNP786591 RXK786591:RXL786591 SHG786591:SHH786591 SRC786591:SRD786591 TAY786591:TAZ786591 TKU786591:TKV786591 TUQ786591:TUR786591 UEM786591:UEN786591 UOI786591:UOJ786591 UYE786591:UYF786591 VIA786591:VIB786591 VRW786591:VRX786591 WBS786591:WBT786591 WLO786591:WLP786591 WVK786591:WVL786591 C852134:D852134 IY852127:IZ852127 SU852127:SV852127 ACQ852127:ACR852127 AMM852127:AMN852127 AWI852127:AWJ852127 BGE852127:BGF852127 BQA852127:BQB852127 BZW852127:BZX852127 CJS852127:CJT852127 CTO852127:CTP852127 DDK852127:DDL852127 DNG852127:DNH852127 DXC852127:DXD852127 EGY852127:EGZ852127 EQU852127:EQV852127 FAQ852127:FAR852127 FKM852127:FKN852127 FUI852127:FUJ852127 GEE852127:GEF852127 GOA852127:GOB852127 GXW852127:GXX852127 HHS852127:HHT852127 HRO852127:HRP852127 IBK852127:IBL852127 ILG852127:ILH852127 IVC852127:IVD852127 JEY852127:JEZ852127 JOU852127:JOV852127 JYQ852127:JYR852127 KIM852127:KIN852127 KSI852127:KSJ852127 LCE852127:LCF852127 LMA852127:LMB852127 LVW852127:LVX852127 MFS852127:MFT852127 MPO852127:MPP852127 MZK852127:MZL852127 NJG852127:NJH852127 NTC852127:NTD852127 OCY852127:OCZ852127 OMU852127:OMV852127 OWQ852127:OWR852127 PGM852127:PGN852127 PQI852127:PQJ852127 QAE852127:QAF852127 QKA852127:QKB852127 QTW852127:QTX852127 RDS852127:RDT852127 RNO852127:RNP852127 RXK852127:RXL852127 SHG852127:SHH852127 SRC852127:SRD852127 TAY852127:TAZ852127 TKU852127:TKV852127 TUQ852127:TUR852127 UEM852127:UEN852127 UOI852127:UOJ852127 UYE852127:UYF852127 VIA852127:VIB852127 VRW852127:VRX852127 WBS852127:WBT852127 WLO852127:WLP852127 WVK852127:WVL852127 C917670:D917670 IY917663:IZ917663 SU917663:SV917663 ACQ917663:ACR917663 AMM917663:AMN917663 AWI917663:AWJ917663 BGE917663:BGF917663 BQA917663:BQB917663 BZW917663:BZX917663 CJS917663:CJT917663 CTO917663:CTP917663 DDK917663:DDL917663 DNG917663:DNH917663 DXC917663:DXD917663 EGY917663:EGZ917663 EQU917663:EQV917663 FAQ917663:FAR917663 FKM917663:FKN917663 FUI917663:FUJ917663 GEE917663:GEF917663 GOA917663:GOB917663 GXW917663:GXX917663 HHS917663:HHT917663 HRO917663:HRP917663 IBK917663:IBL917663 ILG917663:ILH917663 IVC917663:IVD917663 JEY917663:JEZ917663 JOU917663:JOV917663 JYQ917663:JYR917663 KIM917663:KIN917663 KSI917663:KSJ917663 LCE917663:LCF917663 LMA917663:LMB917663 LVW917663:LVX917663 MFS917663:MFT917663 MPO917663:MPP917663 MZK917663:MZL917663 NJG917663:NJH917663 NTC917663:NTD917663 OCY917663:OCZ917663 OMU917663:OMV917663 OWQ917663:OWR917663 PGM917663:PGN917663 PQI917663:PQJ917663 QAE917663:QAF917663 QKA917663:QKB917663 QTW917663:QTX917663 RDS917663:RDT917663 RNO917663:RNP917663 RXK917663:RXL917663 SHG917663:SHH917663 SRC917663:SRD917663 TAY917663:TAZ917663 TKU917663:TKV917663 TUQ917663:TUR917663 UEM917663:UEN917663 UOI917663:UOJ917663 UYE917663:UYF917663 VIA917663:VIB917663 VRW917663:VRX917663 WBS917663:WBT917663 WLO917663:WLP917663 WVK917663:WVL917663 C983206:D983206 IY983199:IZ983199 SU983199:SV983199 ACQ983199:ACR983199 AMM983199:AMN983199 AWI983199:AWJ983199 BGE983199:BGF983199 BQA983199:BQB983199 BZW983199:BZX983199 CJS983199:CJT983199 CTO983199:CTP983199 DDK983199:DDL983199 DNG983199:DNH983199 DXC983199:DXD983199 EGY983199:EGZ983199 EQU983199:EQV983199 FAQ983199:FAR983199 FKM983199:FKN983199 FUI983199:FUJ983199 GEE983199:GEF983199 GOA983199:GOB983199 GXW983199:GXX983199 HHS983199:HHT983199 HRO983199:HRP983199 IBK983199:IBL983199 ILG983199:ILH983199 IVC983199:IVD983199 JEY983199:JEZ983199 JOU983199:JOV983199 JYQ983199:JYR983199 KIM983199:KIN983199 KSI983199:KSJ983199 LCE983199:LCF983199 LMA983199:LMB983199 LVW983199:LVX983199 MFS983199:MFT983199 MPO983199:MPP983199 MZK983199:MZL983199 NJG983199:NJH983199 NTC983199:NTD983199 OCY983199:OCZ983199 OMU983199:OMV983199 OWQ983199:OWR983199 PGM983199:PGN983199 PQI983199:PQJ983199 QAE983199:QAF983199 QKA983199:QKB983199 QTW983199:QTX983199 RDS983199:RDT983199 RNO983199:RNP983199 RXK983199:RXL983199 SHG983199:SHH983199 SRC983199:SRD983199 TAY983199:TAZ983199 TKU983199:TKV983199 TUQ983199:TUR983199 UEM983199:UEN983199 UOI983199:UOJ983199 UYE983199:UYF983199 VIA983199:VIB983199 VRW983199:VRX983199 WBS983199:WBT983199 WLO983199:WLP983199 WVK983199:WVL983199 D178 IZ169:IZ170 SV169:SV170 ACR169:ACR170 AMN169:AMN170 AWJ169:AWJ170 BGF169:BGF170 BQB169:BQB170 BZX169:BZX170 CJT169:CJT170 CTP169:CTP170 DDL169:DDL170 DNH169:DNH170 DXD169:DXD170 EGZ169:EGZ170 EQV169:EQV170 FAR169:FAR170 FKN169:FKN170 FUJ169:FUJ170 GEF169:GEF170 GOB169:GOB170 GXX169:GXX170 HHT169:HHT170 HRP169:HRP170 IBL169:IBL170 ILH169:ILH170 IVD169:IVD170 JEZ169:JEZ170 JOV169:JOV170 JYR169:JYR170 KIN169:KIN170 KSJ169:KSJ170 LCF169:LCF170 LMB169:LMB170 LVX169:LVX170 MFT169:MFT170 MPP169:MPP170 MZL169:MZL170 NJH169:NJH170 NTD169:NTD170 OCZ169:OCZ170 OMV169:OMV170 OWR169:OWR170 PGN169:PGN170 PQJ169:PQJ170 QAF169:QAF170 QKB169:QKB170 QTX169:QTX170 RDT169:RDT170 RNP169:RNP170 RXL169:RXL170 SHH169:SHH170 SRD169:SRD170 TAZ169:TAZ170 TKV169:TKV170 TUR169:TUR170 UEN169:UEN170 UOJ169:UOJ170 UYF169:UYF170 VIB169:VIB170 VRX169:VRX170 WBT169:WBT170 WLP169:WLP170 WVL169:WVL170 D65729 IZ65722 SV65722 ACR65722 AMN65722 AWJ65722 BGF65722 BQB65722 BZX65722 CJT65722 CTP65722 DDL65722 DNH65722 DXD65722 EGZ65722 EQV65722 FAR65722 FKN65722 FUJ65722 GEF65722 GOB65722 GXX65722 HHT65722 HRP65722 IBL65722 ILH65722 IVD65722 JEZ65722 JOV65722 JYR65722 KIN65722 KSJ65722 LCF65722 LMB65722 LVX65722 MFT65722 MPP65722 MZL65722 NJH65722 NTD65722 OCZ65722 OMV65722 OWR65722 PGN65722 PQJ65722 QAF65722 QKB65722 QTX65722 RDT65722 RNP65722 RXL65722 SHH65722 SRD65722 TAZ65722 TKV65722 TUR65722 UEN65722 UOJ65722 UYF65722 VIB65722 VRX65722 WBT65722 WLP65722 WVL65722 D131265 IZ131258 SV131258 ACR131258 AMN131258 AWJ131258 BGF131258 BQB131258 BZX131258 CJT131258 CTP131258 DDL131258 DNH131258 DXD131258 EGZ131258 EQV131258 FAR131258 FKN131258 FUJ131258 GEF131258 GOB131258 GXX131258 HHT131258 HRP131258 IBL131258 ILH131258 IVD131258 JEZ131258 JOV131258 JYR131258 KIN131258 KSJ131258 LCF131258 LMB131258 LVX131258 MFT131258 MPP131258 MZL131258 NJH131258 NTD131258 OCZ131258 OMV131258 OWR131258 PGN131258 PQJ131258 QAF131258 QKB131258 QTX131258 RDT131258 RNP131258 RXL131258 SHH131258 SRD131258 TAZ131258 TKV131258 TUR131258 UEN131258 UOJ131258 UYF131258 VIB131258 VRX131258 WBT131258 WLP131258 WVL131258 D196801 IZ196794 SV196794 ACR196794 AMN196794 AWJ196794 BGF196794 BQB196794 BZX196794 CJT196794 CTP196794 DDL196794 DNH196794 DXD196794 EGZ196794 EQV196794 FAR196794 FKN196794 FUJ196794 GEF196794 GOB196794 GXX196794 HHT196794 HRP196794 IBL196794 ILH196794 IVD196794 JEZ196794 JOV196794 JYR196794 KIN196794 KSJ196794 LCF196794 LMB196794 LVX196794 MFT196794 MPP196794 MZL196794 NJH196794 NTD196794 OCZ196794 OMV196794 OWR196794 PGN196794 PQJ196794 QAF196794 QKB196794 QTX196794 RDT196794 RNP196794 RXL196794 SHH196794 SRD196794 TAZ196794 TKV196794 TUR196794 UEN196794 UOJ196794 UYF196794 VIB196794 VRX196794 WBT196794 WLP196794 WVL196794 D262337 IZ262330 SV262330 ACR262330 AMN262330 AWJ262330 BGF262330 BQB262330 BZX262330 CJT262330 CTP262330 DDL262330 DNH262330 DXD262330 EGZ262330 EQV262330 FAR262330 FKN262330 FUJ262330 GEF262330 GOB262330 GXX262330 HHT262330 HRP262330 IBL262330 ILH262330 IVD262330 JEZ262330 JOV262330 JYR262330 KIN262330 KSJ262330 LCF262330 LMB262330 LVX262330 MFT262330 MPP262330 MZL262330 NJH262330 NTD262330 OCZ262330 OMV262330 OWR262330 PGN262330 PQJ262330 QAF262330 QKB262330 QTX262330 RDT262330 RNP262330 RXL262330 SHH262330 SRD262330 TAZ262330 TKV262330 TUR262330 UEN262330 UOJ262330 UYF262330 VIB262330 VRX262330 WBT262330 WLP262330 WVL262330 D327873 IZ327866 SV327866 ACR327866 AMN327866 AWJ327866 BGF327866 BQB327866 BZX327866 CJT327866 CTP327866 DDL327866 DNH327866 DXD327866 EGZ327866 EQV327866 FAR327866 FKN327866 FUJ327866 GEF327866 GOB327866 GXX327866 HHT327866 HRP327866 IBL327866 ILH327866 IVD327866 JEZ327866 JOV327866 JYR327866 KIN327866 KSJ327866 LCF327866 LMB327866 LVX327866 MFT327866 MPP327866 MZL327866 NJH327866 NTD327866 OCZ327866 OMV327866 OWR327866 PGN327866 PQJ327866 QAF327866 QKB327866 QTX327866 RDT327866 RNP327866 RXL327866 SHH327866 SRD327866 TAZ327866 TKV327866 TUR327866 UEN327866 UOJ327866 UYF327866 VIB327866 VRX327866 WBT327866 WLP327866 WVL327866 D393409 IZ393402 SV393402 ACR393402 AMN393402 AWJ393402 BGF393402 BQB393402 BZX393402 CJT393402 CTP393402 DDL393402 DNH393402 DXD393402 EGZ393402 EQV393402 FAR393402 FKN393402 FUJ393402 GEF393402 GOB393402 GXX393402 HHT393402 HRP393402 IBL393402 ILH393402 IVD393402 JEZ393402 JOV393402 JYR393402 KIN393402 KSJ393402 LCF393402 LMB393402 LVX393402 MFT393402 MPP393402 MZL393402 NJH393402 NTD393402 OCZ393402 OMV393402 OWR393402 PGN393402 PQJ393402 QAF393402 QKB393402 QTX393402 RDT393402 RNP393402 RXL393402 SHH393402 SRD393402 TAZ393402 TKV393402 TUR393402 UEN393402 UOJ393402 UYF393402 VIB393402 VRX393402 WBT393402 WLP393402 WVL393402 D458945 IZ458938 SV458938 ACR458938 AMN458938 AWJ458938 BGF458938 BQB458938 BZX458938 CJT458938 CTP458938 DDL458938 DNH458938 DXD458938 EGZ458938 EQV458938 FAR458938 FKN458938 FUJ458938 GEF458938 GOB458938 GXX458938 HHT458938 HRP458938 IBL458938 ILH458938 IVD458938 JEZ458938 JOV458938 JYR458938 KIN458938 KSJ458938 LCF458938 LMB458938 LVX458938 MFT458938 MPP458938 MZL458938 NJH458938 NTD458938 OCZ458938 OMV458938 OWR458938 PGN458938 PQJ458938 QAF458938 QKB458938 QTX458938 RDT458938 RNP458938 RXL458938 SHH458938 SRD458938 TAZ458938 TKV458938 TUR458938 UEN458938 UOJ458938 UYF458938 VIB458938 VRX458938 WBT458938 WLP458938 WVL458938 D524481 IZ524474 SV524474 ACR524474 AMN524474 AWJ524474 BGF524474 BQB524474 BZX524474 CJT524474 CTP524474 DDL524474 DNH524474 DXD524474 EGZ524474 EQV524474 FAR524474 FKN524474 FUJ524474 GEF524474 GOB524474 GXX524474 HHT524474 HRP524474 IBL524474 ILH524474 IVD524474 JEZ524474 JOV524474 JYR524474 KIN524474 KSJ524474 LCF524474 LMB524474 LVX524474 MFT524474 MPP524474 MZL524474 NJH524474 NTD524474 OCZ524474 OMV524474 OWR524474 PGN524474 PQJ524474 QAF524474 QKB524474 QTX524474 RDT524474 RNP524474 RXL524474 SHH524474 SRD524474 TAZ524474 TKV524474 TUR524474 UEN524474 UOJ524474 UYF524474 VIB524474 VRX524474 WBT524474 WLP524474 WVL524474 D590017 IZ590010 SV590010 ACR590010 AMN590010 AWJ590010 BGF590010 BQB590010 BZX590010 CJT590010 CTP590010 DDL590010 DNH590010 DXD590010 EGZ590010 EQV590010 FAR590010 FKN590010 FUJ590010 GEF590010 GOB590010 GXX590010 HHT590010 HRP590010 IBL590010 ILH590010 IVD590010 JEZ590010 JOV590010 JYR590010 KIN590010 KSJ590010 LCF590010 LMB590010 LVX590010 MFT590010 MPP590010 MZL590010 NJH590010 NTD590010 OCZ590010 OMV590010 OWR590010 PGN590010 PQJ590010 QAF590010 QKB590010 QTX590010 RDT590010 RNP590010 RXL590010 SHH590010 SRD590010 TAZ590010 TKV590010 TUR590010 UEN590010 UOJ590010 UYF590010 VIB590010 VRX590010 WBT590010 WLP590010 WVL590010 D655553 IZ655546 SV655546 ACR655546 AMN655546 AWJ655546 BGF655546 BQB655546 BZX655546 CJT655546 CTP655546 DDL655546 DNH655546 DXD655546 EGZ655546 EQV655546 FAR655546 FKN655546 FUJ655546 GEF655546 GOB655546 GXX655546 HHT655546 HRP655546 IBL655546 ILH655546 IVD655546 JEZ655546 JOV655546 JYR655546 KIN655546 KSJ655546 LCF655546 LMB655546 LVX655546 MFT655546 MPP655546 MZL655546 NJH655546 NTD655546 OCZ655546 OMV655546 OWR655546 PGN655546 PQJ655546 QAF655546 QKB655546 QTX655546 RDT655546 RNP655546 RXL655546 SHH655546 SRD655546 TAZ655546 TKV655546 TUR655546 UEN655546 UOJ655546 UYF655546 VIB655546 VRX655546 WBT655546 WLP655546 WVL655546 D721089 IZ721082 SV721082 ACR721082 AMN721082 AWJ721082 BGF721082 BQB721082 BZX721082 CJT721082 CTP721082 DDL721082 DNH721082 DXD721082 EGZ721082 EQV721082 FAR721082 FKN721082 FUJ721082 GEF721082 GOB721082 GXX721082 HHT721082 HRP721082 IBL721082 ILH721082 IVD721082 JEZ721082 JOV721082 JYR721082 KIN721082 KSJ721082 LCF721082 LMB721082 LVX721082 MFT721082 MPP721082 MZL721082 NJH721082 NTD721082 OCZ721082 OMV721082 OWR721082 PGN721082 PQJ721082 QAF721082 QKB721082 QTX721082 RDT721082 RNP721082 RXL721082 SHH721082 SRD721082 TAZ721082 TKV721082 TUR721082 UEN721082 UOJ721082 UYF721082 VIB721082 VRX721082 WBT721082 WLP721082 WVL721082 D786625 IZ786618 SV786618 ACR786618 AMN786618 AWJ786618 BGF786618 BQB786618 BZX786618 CJT786618 CTP786618 DDL786618 DNH786618 DXD786618 EGZ786618 EQV786618 FAR786618 FKN786618 FUJ786618 GEF786618 GOB786618 GXX786618 HHT786618 HRP786618 IBL786618 ILH786618 IVD786618 JEZ786618 JOV786618 JYR786618 KIN786618 KSJ786618 LCF786618 LMB786618 LVX786618 MFT786618 MPP786618 MZL786618 NJH786618 NTD786618 OCZ786618 OMV786618 OWR786618 PGN786618 PQJ786618 QAF786618 QKB786618 QTX786618 RDT786618 RNP786618 RXL786618 SHH786618 SRD786618 TAZ786618 TKV786618 TUR786618 UEN786618 UOJ786618 UYF786618 VIB786618 VRX786618 WBT786618 WLP786618 WVL786618 D852161 IZ852154 SV852154 ACR852154 AMN852154 AWJ852154 BGF852154 BQB852154 BZX852154 CJT852154 CTP852154 DDL852154 DNH852154 DXD852154 EGZ852154 EQV852154 FAR852154 FKN852154 FUJ852154 GEF852154 GOB852154 GXX852154 HHT852154 HRP852154 IBL852154 ILH852154 IVD852154 JEZ852154 JOV852154 JYR852154 KIN852154 KSJ852154 LCF852154 LMB852154 LVX852154 MFT852154 MPP852154 MZL852154 NJH852154 NTD852154 OCZ852154 OMV852154 OWR852154 PGN852154 PQJ852154 QAF852154 QKB852154 QTX852154 RDT852154 RNP852154 RXL852154 SHH852154 SRD852154 TAZ852154 TKV852154 TUR852154 UEN852154 UOJ852154 UYF852154 VIB852154 VRX852154 WBT852154 WLP852154 WVL852154 D917697 IZ917690 SV917690 ACR917690 AMN917690 AWJ917690 BGF917690 BQB917690 BZX917690 CJT917690 CTP917690 DDL917690 DNH917690 DXD917690 EGZ917690 EQV917690 FAR917690 FKN917690 FUJ917690 GEF917690 GOB917690 GXX917690 HHT917690 HRP917690 IBL917690 ILH917690 IVD917690 JEZ917690 JOV917690 JYR917690 KIN917690 KSJ917690 LCF917690 LMB917690 LVX917690 MFT917690 MPP917690 MZL917690 NJH917690 NTD917690 OCZ917690 OMV917690 OWR917690 PGN917690 PQJ917690 QAF917690 QKB917690 QTX917690 RDT917690 RNP917690 RXL917690 SHH917690 SRD917690 TAZ917690 TKV917690 TUR917690 UEN917690 UOJ917690 UYF917690 VIB917690 VRX917690 WBT917690 WLP917690 WVL917690 D983233 IZ983226 SV983226 ACR983226 AMN983226 AWJ983226 BGF983226 BQB983226 BZX983226 CJT983226 CTP983226 DDL983226 DNH983226 DXD983226 EGZ983226 EQV983226 FAR983226 FKN983226 FUJ983226 GEF983226 GOB983226 GXX983226 HHT983226 HRP983226 IBL983226 ILH983226 IVD983226 JEZ983226 JOV983226 JYR983226 KIN983226 KSJ983226 LCF983226 LMB983226 LVX983226 MFT983226 MPP983226 MZL983226 NJH983226 NTD983226 OCZ983226 OMV983226 OWR983226 PGN983226 PQJ983226 QAF983226 QKB983226 QTX983226 RDT983226 RNP983226 RXL983226 SHH983226 SRD983226 TAZ983226 TKV983226 TUR983226 UEN983226 UOJ983226 UYF983226 VIB983226 VRX983226 WBT983226 WLP983226 WVL983226 D184 IZ177 SV177 ACR177 AMN177 AWJ177 BGF177 BQB177 BZX177 CJT177 CTP177 DDL177 DNH177 DXD177 EGZ177 EQV177 FAR177 FKN177 FUJ177 GEF177 GOB177 GXX177 HHT177 HRP177 IBL177 ILH177 IVD177 JEZ177 JOV177 JYR177 KIN177 KSJ177 LCF177 LMB177 LVX177 MFT177 MPP177 MZL177 NJH177 NTD177 OCZ177 OMV177 OWR177 PGN177 PQJ177 QAF177 QKB177 QTX177 RDT177 RNP177 RXL177 SHH177 SRD177 TAZ177 TKV177 TUR177 UEN177 UOJ177 UYF177 VIB177 VRX177 WBT177 WLP177 WVL177 D65735 IZ65728 SV65728 ACR65728 AMN65728 AWJ65728 BGF65728 BQB65728 BZX65728 CJT65728 CTP65728 DDL65728 DNH65728 DXD65728 EGZ65728 EQV65728 FAR65728 FKN65728 FUJ65728 GEF65728 GOB65728 GXX65728 HHT65728 HRP65728 IBL65728 ILH65728 IVD65728 JEZ65728 JOV65728 JYR65728 KIN65728 KSJ65728 LCF65728 LMB65728 LVX65728 MFT65728 MPP65728 MZL65728 NJH65728 NTD65728 OCZ65728 OMV65728 OWR65728 PGN65728 PQJ65728 QAF65728 QKB65728 QTX65728 RDT65728 RNP65728 RXL65728 SHH65728 SRD65728 TAZ65728 TKV65728 TUR65728 UEN65728 UOJ65728 UYF65728 VIB65728 VRX65728 WBT65728 WLP65728 WVL65728 D131271 IZ131264 SV131264 ACR131264 AMN131264 AWJ131264 BGF131264 BQB131264 BZX131264 CJT131264 CTP131264 DDL131264 DNH131264 DXD131264 EGZ131264 EQV131264 FAR131264 FKN131264 FUJ131264 GEF131264 GOB131264 GXX131264 HHT131264 HRP131264 IBL131264 ILH131264 IVD131264 JEZ131264 JOV131264 JYR131264 KIN131264 KSJ131264 LCF131264 LMB131264 LVX131264 MFT131264 MPP131264 MZL131264 NJH131264 NTD131264 OCZ131264 OMV131264 OWR131264 PGN131264 PQJ131264 QAF131264 QKB131264 QTX131264 RDT131264 RNP131264 RXL131264 SHH131264 SRD131264 TAZ131264 TKV131264 TUR131264 UEN131264 UOJ131264 UYF131264 VIB131264 VRX131264 WBT131264 WLP131264 WVL131264 D196807 IZ196800 SV196800 ACR196800 AMN196800 AWJ196800 BGF196800 BQB196800 BZX196800 CJT196800 CTP196800 DDL196800 DNH196800 DXD196800 EGZ196800 EQV196800 FAR196800 FKN196800 FUJ196800 GEF196800 GOB196800 GXX196800 HHT196800 HRP196800 IBL196800 ILH196800 IVD196800 JEZ196800 JOV196800 JYR196800 KIN196800 KSJ196800 LCF196800 LMB196800 LVX196800 MFT196800 MPP196800 MZL196800 NJH196800 NTD196800 OCZ196800 OMV196800 OWR196800 PGN196800 PQJ196800 QAF196800 QKB196800 QTX196800 RDT196800 RNP196800 RXL196800 SHH196800 SRD196800 TAZ196800 TKV196800 TUR196800 UEN196800 UOJ196800 UYF196800 VIB196800 VRX196800 WBT196800 WLP196800 WVL196800 D262343 IZ262336 SV262336 ACR262336 AMN262336 AWJ262336 BGF262336 BQB262336 BZX262336 CJT262336 CTP262336 DDL262336 DNH262336 DXD262336 EGZ262336 EQV262336 FAR262336 FKN262336 FUJ262336 GEF262336 GOB262336 GXX262336 HHT262336 HRP262336 IBL262336 ILH262336 IVD262336 JEZ262336 JOV262336 JYR262336 KIN262336 KSJ262336 LCF262336 LMB262336 LVX262336 MFT262336 MPP262336 MZL262336 NJH262336 NTD262336 OCZ262336 OMV262336 OWR262336 PGN262336 PQJ262336 QAF262336 QKB262336 QTX262336 RDT262336 RNP262336 RXL262336 SHH262336 SRD262336 TAZ262336 TKV262336 TUR262336 UEN262336 UOJ262336 UYF262336 VIB262336 VRX262336 WBT262336 WLP262336 WVL262336 D327879 IZ327872 SV327872 ACR327872 AMN327872 AWJ327872 BGF327872 BQB327872 BZX327872 CJT327872 CTP327872 DDL327872 DNH327872 DXD327872 EGZ327872 EQV327872 FAR327872 FKN327872 FUJ327872 GEF327872 GOB327872 GXX327872 HHT327872 HRP327872 IBL327872 ILH327872 IVD327872 JEZ327872 JOV327872 JYR327872 KIN327872 KSJ327872 LCF327872 LMB327872 LVX327872 MFT327872 MPP327872 MZL327872 NJH327872 NTD327872 OCZ327872 OMV327872 OWR327872 PGN327872 PQJ327872 QAF327872 QKB327872 QTX327872 RDT327872 RNP327872 RXL327872 SHH327872 SRD327872 TAZ327872 TKV327872 TUR327872 UEN327872 UOJ327872 UYF327872 VIB327872 VRX327872 WBT327872 WLP327872 WVL327872 D393415 IZ393408 SV393408 ACR393408 AMN393408 AWJ393408 BGF393408 BQB393408 BZX393408 CJT393408 CTP393408 DDL393408 DNH393408 DXD393408 EGZ393408 EQV393408 FAR393408 FKN393408 FUJ393408 GEF393408 GOB393408 GXX393408 HHT393408 HRP393408 IBL393408 ILH393408 IVD393408 JEZ393408 JOV393408 JYR393408 KIN393408 KSJ393408 LCF393408 LMB393408 LVX393408 MFT393408 MPP393408 MZL393408 NJH393408 NTD393408 OCZ393408 OMV393408 OWR393408 PGN393408 PQJ393408 QAF393408 QKB393408 QTX393408 RDT393408 RNP393408 RXL393408 SHH393408 SRD393408 TAZ393408 TKV393408 TUR393408 UEN393408 UOJ393408 UYF393408 VIB393408 VRX393408 WBT393408 WLP393408 WVL393408 D458951 IZ458944 SV458944 ACR458944 AMN458944 AWJ458944 BGF458944 BQB458944 BZX458944 CJT458944 CTP458944 DDL458944 DNH458944 DXD458944 EGZ458944 EQV458944 FAR458944 FKN458944 FUJ458944 GEF458944 GOB458944 GXX458944 HHT458944 HRP458944 IBL458944 ILH458944 IVD458944 JEZ458944 JOV458944 JYR458944 KIN458944 KSJ458944 LCF458944 LMB458944 LVX458944 MFT458944 MPP458944 MZL458944 NJH458944 NTD458944 OCZ458944 OMV458944 OWR458944 PGN458944 PQJ458944 QAF458944 QKB458944 QTX458944 RDT458944 RNP458944 RXL458944 SHH458944 SRD458944 TAZ458944 TKV458944 TUR458944 UEN458944 UOJ458944 UYF458944 VIB458944 VRX458944 WBT458944 WLP458944 WVL458944 D524487 IZ524480 SV524480 ACR524480 AMN524480 AWJ524480 BGF524480 BQB524480 BZX524480 CJT524480 CTP524480 DDL524480 DNH524480 DXD524480 EGZ524480 EQV524480 FAR524480 FKN524480 FUJ524480 GEF524480 GOB524480 GXX524480 HHT524480 HRP524480 IBL524480 ILH524480 IVD524480 JEZ524480 JOV524480 JYR524480 KIN524480 KSJ524480 LCF524480 LMB524480 LVX524480 MFT524480 MPP524480 MZL524480 NJH524480 NTD524480 OCZ524480 OMV524480 OWR524480 PGN524480 PQJ524480 QAF524480 QKB524480 QTX524480 RDT524480 RNP524480 RXL524480 SHH524480 SRD524480 TAZ524480 TKV524480 TUR524480 UEN524480 UOJ524480 UYF524480 VIB524480 VRX524480 WBT524480 WLP524480 WVL524480 D590023 IZ590016 SV590016 ACR590016 AMN590016 AWJ590016 BGF590016 BQB590016 BZX590016 CJT590016 CTP590016 DDL590016 DNH590016 DXD590016 EGZ590016 EQV590016 FAR590016 FKN590016 FUJ590016 GEF590016 GOB590016 GXX590016 HHT590016 HRP590016 IBL590016 ILH590016 IVD590016 JEZ590016 JOV590016 JYR590016 KIN590016 KSJ590016 LCF590016 LMB590016 LVX590016 MFT590016 MPP590016 MZL590016 NJH590016 NTD590016 OCZ590016 OMV590016 OWR590016 PGN590016 PQJ590016 QAF590016 QKB590016 QTX590016 RDT590016 RNP590016 RXL590016 SHH590016 SRD590016 TAZ590016 TKV590016 TUR590016 UEN590016 UOJ590016 UYF590016 VIB590016 VRX590016 WBT590016 WLP590016 WVL590016 D655559 IZ655552 SV655552 ACR655552 AMN655552 AWJ655552 BGF655552 BQB655552 BZX655552 CJT655552 CTP655552 DDL655552 DNH655552 DXD655552 EGZ655552 EQV655552 FAR655552 FKN655552 FUJ655552 GEF655552 GOB655552 GXX655552 HHT655552 HRP655552 IBL655552 ILH655552 IVD655552 JEZ655552 JOV655552 JYR655552 KIN655552 KSJ655552 LCF655552 LMB655552 LVX655552 MFT655552 MPP655552 MZL655552 NJH655552 NTD655552 OCZ655552 OMV655552 OWR655552 PGN655552 PQJ655552 QAF655552 QKB655552 QTX655552 RDT655552 RNP655552 RXL655552 SHH655552 SRD655552 TAZ655552 TKV655552 TUR655552 UEN655552 UOJ655552 UYF655552 VIB655552 VRX655552 WBT655552 WLP655552 WVL655552 D721095 IZ721088 SV721088 ACR721088 AMN721088 AWJ721088 BGF721088 BQB721088 BZX721088 CJT721088 CTP721088 DDL721088 DNH721088 DXD721088 EGZ721088 EQV721088 FAR721088 FKN721088 FUJ721088 GEF721088 GOB721088 GXX721088 HHT721088 HRP721088 IBL721088 ILH721088 IVD721088 JEZ721088 JOV721088 JYR721088 KIN721088 KSJ721088 LCF721088 LMB721088 LVX721088 MFT721088 MPP721088 MZL721088 NJH721088 NTD721088 OCZ721088 OMV721088 OWR721088 PGN721088 PQJ721088 QAF721088 QKB721088 QTX721088 RDT721088 RNP721088 RXL721088 SHH721088 SRD721088 TAZ721088 TKV721088 TUR721088 UEN721088 UOJ721088 UYF721088 VIB721088 VRX721088 WBT721088 WLP721088 WVL721088 D786631 IZ786624 SV786624 ACR786624 AMN786624 AWJ786624 BGF786624 BQB786624 BZX786624 CJT786624 CTP786624 DDL786624 DNH786624 DXD786624 EGZ786624 EQV786624 FAR786624 FKN786624 FUJ786624 GEF786624 GOB786624 GXX786624 HHT786624 HRP786624 IBL786624 ILH786624 IVD786624 JEZ786624 JOV786624 JYR786624 KIN786624 KSJ786624 LCF786624 LMB786624 LVX786624 MFT786624 MPP786624 MZL786624 NJH786624 NTD786624 OCZ786624 OMV786624 OWR786624 PGN786624 PQJ786624 QAF786624 QKB786624 QTX786624 RDT786624 RNP786624 RXL786624 SHH786624 SRD786624 TAZ786624 TKV786624 TUR786624 UEN786624 UOJ786624 UYF786624 VIB786624 VRX786624 WBT786624 WLP786624 WVL786624 D852167 IZ852160 SV852160 ACR852160 AMN852160 AWJ852160 BGF852160 BQB852160 BZX852160 CJT852160 CTP852160 DDL852160 DNH852160 DXD852160 EGZ852160 EQV852160 FAR852160 FKN852160 FUJ852160 GEF852160 GOB852160 GXX852160 HHT852160 HRP852160 IBL852160 ILH852160 IVD852160 JEZ852160 JOV852160 JYR852160 KIN852160 KSJ852160 LCF852160 LMB852160 LVX852160 MFT852160 MPP852160 MZL852160 NJH852160 NTD852160 OCZ852160 OMV852160 OWR852160 PGN852160 PQJ852160 QAF852160 QKB852160 QTX852160 RDT852160 RNP852160 RXL852160 SHH852160 SRD852160 TAZ852160 TKV852160 TUR852160 UEN852160 UOJ852160 UYF852160 VIB852160 VRX852160 WBT852160 WLP852160 WVL852160 D917703 IZ917696 SV917696 ACR917696 AMN917696 AWJ917696 BGF917696 BQB917696 BZX917696 CJT917696 CTP917696 DDL917696 DNH917696 DXD917696 EGZ917696 EQV917696 FAR917696 FKN917696 FUJ917696 GEF917696 GOB917696 GXX917696 HHT917696 HRP917696 IBL917696 ILH917696 IVD917696 JEZ917696 JOV917696 JYR917696 KIN917696 KSJ917696 LCF917696 LMB917696 LVX917696 MFT917696 MPP917696 MZL917696 NJH917696 NTD917696 OCZ917696 OMV917696 OWR917696 PGN917696 PQJ917696 QAF917696 QKB917696 QTX917696 RDT917696 RNP917696 RXL917696 SHH917696 SRD917696 TAZ917696 TKV917696 TUR917696 UEN917696 UOJ917696 UYF917696 VIB917696 VRX917696 WBT917696 WLP917696 WVL917696 D983239 IZ983232 SV983232 ACR983232 AMN983232 AWJ983232 BGF983232 BQB983232 BZX983232 CJT983232 CTP983232 DDL983232 DNH983232 DXD983232 EGZ983232 EQV983232 FAR983232 FKN983232 FUJ983232 GEF983232 GOB983232 GXX983232 HHT983232 HRP983232 IBL983232 ILH983232 IVD983232 JEZ983232 JOV983232 JYR983232 KIN983232 KSJ983232 LCF983232 LMB983232 LVX983232 MFT983232 MPP983232 MZL983232 NJH983232 NTD983232 OCZ983232 OMV983232 OWR983232 PGN983232 PQJ983232 QAF983232 QKB983232 QTX983232 RDT983232 RNP983232 RXL983232 SHH983232 SRD983232 TAZ983232 TKV983232 TUR983232 UEN983232 UOJ983232 UYF983232 VIB983232 VRX983232 WBT983232 WLP983232 WVL983232">
      <formula1>0</formula1>
      <formula2>0</formula2>
    </dataValidation>
    <dataValidation allowBlank="1" showInputMessage="1" showErrorMessage="1" prompt="Especificar origen de dicho recurso: Federal, Estatal, Municipal, Particulares." sqref="C178 IY169:IY170 SU169:SU170 ACQ169:ACQ170 AMM169:AMM170 AWI169:AWI170 BGE169:BGE170 BQA169:BQA170 BZW169:BZW170 CJS169:CJS170 CTO169:CTO170 DDK169:DDK170 DNG169:DNG170 DXC169:DXC170 EGY169:EGY170 EQU169:EQU170 FAQ169:FAQ170 FKM169:FKM170 FUI169:FUI170 GEE169:GEE170 GOA169:GOA170 GXW169:GXW170 HHS169:HHS170 HRO169:HRO170 IBK169:IBK170 ILG169:ILG170 IVC169:IVC170 JEY169:JEY170 JOU169:JOU170 JYQ169:JYQ170 KIM169:KIM170 KSI169:KSI170 LCE169:LCE170 LMA169:LMA170 LVW169:LVW170 MFS169:MFS170 MPO169:MPO170 MZK169:MZK170 NJG169:NJG170 NTC169:NTC170 OCY169:OCY170 OMU169:OMU170 OWQ169:OWQ170 PGM169:PGM170 PQI169:PQI170 QAE169:QAE170 QKA169:QKA170 QTW169:QTW170 RDS169:RDS170 RNO169:RNO170 RXK169:RXK170 SHG169:SHG170 SRC169:SRC170 TAY169:TAY170 TKU169:TKU170 TUQ169:TUQ170 UEM169:UEM170 UOI169:UOI170 UYE169:UYE170 VIA169:VIA170 VRW169:VRW170 WBS169:WBS170 WLO169:WLO170 WVK169:WVK170 C65729 IY65722 SU65722 ACQ65722 AMM65722 AWI65722 BGE65722 BQA65722 BZW65722 CJS65722 CTO65722 DDK65722 DNG65722 DXC65722 EGY65722 EQU65722 FAQ65722 FKM65722 FUI65722 GEE65722 GOA65722 GXW65722 HHS65722 HRO65722 IBK65722 ILG65722 IVC65722 JEY65722 JOU65722 JYQ65722 KIM65722 KSI65722 LCE65722 LMA65722 LVW65722 MFS65722 MPO65722 MZK65722 NJG65722 NTC65722 OCY65722 OMU65722 OWQ65722 PGM65722 PQI65722 QAE65722 QKA65722 QTW65722 RDS65722 RNO65722 RXK65722 SHG65722 SRC65722 TAY65722 TKU65722 TUQ65722 UEM65722 UOI65722 UYE65722 VIA65722 VRW65722 WBS65722 WLO65722 WVK65722 C131265 IY131258 SU131258 ACQ131258 AMM131258 AWI131258 BGE131258 BQA131258 BZW131258 CJS131258 CTO131258 DDK131258 DNG131258 DXC131258 EGY131258 EQU131258 FAQ131258 FKM131258 FUI131258 GEE131258 GOA131258 GXW131258 HHS131258 HRO131258 IBK131258 ILG131258 IVC131258 JEY131258 JOU131258 JYQ131258 KIM131258 KSI131258 LCE131258 LMA131258 LVW131258 MFS131258 MPO131258 MZK131258 NJG131258 NTC131258 OCY131258 OMU131258 OWQ131258 PGM131258 PQI131258 QAE131258 QKA131258 QTW131258 RDS131258 RNO131258 RXK131258 SHG131258 SRC131258 TAY131258 TKU131258 TUQ131258 UEM131258 UOI131258 UYE131258 VIA131258 VRW131258 WBS131258 WLO131258 WVK131258 C196801 IY196794 SU196794 ACQ196794 AMM196794 AWI196794 BGE196794 BQA196794 BZW196794 CJS196794 CTO196794 DDK196794 DNG196794 DXC196794 EGY196794 EQU196794 FAQ196794 FKM196794 FUI196794 GEE196794 GOA196794 GXW196794 HHS196794 HRO196794 IBK196794 ILG196794 IVC196794 JEY196794 JOU196794 JYQ196794 KIM196794 KSI196794 LCE196794 LMA196794 LVW196794 MFS196794 MPO196794 MZK196794 NJG196794 NTC196794 OCY196794 OMU196794 OWQ196794 PGM196794 PQI196794 QAE196794 QKA196794 QTW196794 RDS196794 RNO196794 RXK196794 SHG196794 SRC196794 TAY196794 TKU196794 TUQ196794 UEM196794 UOI196794 UYE196794 VIA196794 VRW196794 WBS196794 WLO196794 WVK196794 C262337 IY262330 SU262330 ACQ262330 AMM262330 AWI262330 BGE262330 BQA262330 BZW262330 CJS262330 CTO262330 DDK262330 DNG262330 DXC262330 EGY262330 EQU262330 FAQ262330 FKM262330 FUI262330 GEE262330 GOA262330 GXW262330 HHS262330 HRO262330 IBK262330 ILG262330 IVC262330 JEY262330 JOU262330 JYQ262330 KIM262330 KSI262330 LCE262330 LMA262330 LVW262330 MFS262330 MPO262330 MZK262330 NJG262330 NTC262330 OCY262330 OMU262330 OWQ262330 PGM262330 PQI262330 QAE262330 QKA262330 QTW262330 RDS262330 RNO262330 RXK262330 SHG262330 SRC262330 TAY262330 TKU262330 TUQ262330 UEM262330 UOI262330 UYE262330 VIA262330 VRW262330 WBS262330 WLO262330 WVK262330 C327873 IY327866 SU327866 ACQ327866 AMM327866 AWI327866 BGE327866 BQA327866 BZW327866 CJS327866 CTO327866 DDK327866 DNG327866 DXC327866 EGY327866 EQU327866 FAQ327866 FKM327866 FUI327866 GEE327866 GOA327866 GXW327866 HHS327866 HRO327866 IBK327866 ILG327866 IVC327866 JEY327866 JOU327866 JYQ327866 KIM327866 KSI327866 LCE327866 LMA327866 LVW327866 MFS327866 MPO327866 MZK327866 NJG327866 NTC327866 OCY327866 OMU327866 OWQ327866 PGM327866 PQI327866 QAE327866 QKA327866 QTW327866 RDS327866 RNO327866 RXK327866 SHG327866 SRC327866 TAY327866 TKU327866 TUQ327866 UEM327866 UOI327866 UYE327866 VIA327866 VRW327866 WBS327866 WLO327866 WVK327866 C393409 IY393402 SU393402 ACQ393402 AMM393402 AWI393402 BGE393402 BQA393402 BZW393402 CJS393402 CTO393402 DDK393402 DNG393402 DXC393402 EGY393402 EQU393402 FAQ393402 FKM393402 FUI393402 GEE393402 GOA393402 GXW393402 HHS393402 HRO393402 IBK393402 ILG393402 IVC393402 JEY393402 JOU393402 JYQ393402 KIM393402 KSI393402 LCE393402 LMA393402 LVW393402 MFS393402 MPO393402 MZK393402 NJG393402 NTC393402 OCY393402 OMU393402 OWQ393402 PGM393402 PQI393402 QAE393402 QKA393402 QTW393402 RDS393402 RNO393402 RXK393402 SHG393402 SRC393402 TAY393402 TKU393402 TUQ393402 UEM393402 UOI393402 UYE393402 VIA393402 VRW393402 WBS393402 WLO393402 WVK393402 C458945 IY458938 SU458938 ACQ458938 AMM458938 AWI458938 BGE458938 BQA458938 BZW458938 CJS458938 CTO458938 DDK458938 DNG458938 DXC458938 EGY458938 EQU458938 FAQ458938 FKM458938 FUI458938 GEE458938 GOA458938 GXW458938 HHS458938 HRO458938 IBK458938 ILG458938 IVC458938 JEY458938 JOU458938 JYQ458938 KIM458938 KSI458938 LCE458938 LMA458938 LVW458938 MFS458938 MPO458938 MZK458938 NJG458938 NTC458938 OCY458938 OMU458938 OWQ458938 PGM458938 PQI458938 QAE458938 QKA458938 QTW458938 RDS458938 RNO458938 RXK458938 SHG458938 SRC458938 TAY458938 TKU458938 TUQ458938 UEM458938 UOI458938 UYE458938 VIA458938 VRW458938 WBS458938 WLO458938 WVK458938 C524481 IY524474 SU524474 ACQ524474 AMM524474 AWI524474 BGE524474 BQA524474 BZW524474 CJS524474 CTO524474 DDK524474 DNG524474 DXC524474 EGY524474 EQU524474 FAQ524474 FKM524474 FUI524474 GEE524474 GOA524474 GXW524474 HHS524474 HRO524474 IBK524474 ILG524474 IVC524474 JEY524474 JOU524474 JYQ524474 KIM524474 KSI524474 LCE524474 LMA524474 LVW524474 MFS524474 MPO524474 MZK524474 NJG524474 NTC524474 OCY524474 OMU524474 OWQ524474 PGM524474 PQI524474 QAE524474 QKA524474 QTW524474 RDS524474 RNO524474 RXK524474 SHG524474 SRC524474 TAY524474 TKU524474 TUQ524474 UEM524474 UOI524474 UYE524474 VIA524474 VRW524474 WBS524474 WLO524474 WVK524474 C590017 IY590010 SU590010 ACQ590010 AMM590010 AWI590010 BGE590010 BQA590010 BZW590010 CJS590010 CTO590010 DDK590010 DNG590010 DXC590010 EGY590010 EQU590010 FAQ590010 FKM590010 FUI590010 GEE590010 GOA590010 GXW590010 HHS590010 HRO590010 IBK590010 ILG590010 IVC590010 JEY590010 JOU590010 JYQ590010 KIM590010 KSI590010 LCE590010 LMA590010 LVW590010 MFS590010 MPO590010 MZK590010 NJG590010 NTC590010 OCY590010 OMU590010 OWQ590010 PGM590010 PQI590010 QAE590010 QKA590010 QTW590010 RDS590010 RNO590010 RXK590010 SHG590010 SRC590010 TAY590010 TKU590010 TUQ590010 UEM590010 UOI590010 UYE590010 VIA590010 VRW590010 WBS590010 WLO590010 WVK590010 C655553 IY655546 SU655546 ACQ655546 AMM655546 AWI655546 BGE655546 BQA655546 BZW655546 CJS655546 CTO655546 DDK655546 DNG655546 DXC655546 EGY655546 EQU655546 FAQ655546 FKM655546 FUI655546 GEE655546 GOA655546 GXW655546 HHS655546 HRO655546 IBK655546 ILG655546 IVC655546 JEY655546 JOU655546 JYQ655546 KIM655546 KSI655546 LCE655546 LMA655546 LVW655546 MFS655546 MPO655546 MZK655546 NJG655546 NTC655546 OCY655546 OMU655546 OWQ655546 PGM655546 PQI655546 QAE655546 QKA655546 QTW655546 RDS655546 RNO655546 RXK655546 SHG655546 SRC655546 TAY655546 TKU655546 TUQ655546 UEM655546 UOI655546 UYE655546 VIA655546 VRW655546 WBS655546 WLO655546 WVK655546 C721089 IY721082 SU721082 ACQ721082 AMM721082 AWI721082 BGE721082 BQA721082 BZW721082 CJS721082 CTO721082 DDK721082 DNG721082 DXC721082 EGY721082 EQU721082 FAQ721082 FKM721082 FUI721082 GEE721082 GOA721082 GXW721082 HHS721082 HRO721082 IBK721082 ILG721082 IVC721082 JEY721082 JOU721082 JYQ721082 KIM721082 KSI721082 LCE721082 LMA721082 LVW721082 MFS721082 MPO721082 MZK721082 NJG721082 NTC721082 OCY721082 OMU721082 OWQ721082 PGM721082 PQI721082 QAE721082 QKA721082 QTW721082 RDS721082 RNO721082 RXK721082 SHG721082 SRC721082 TAY721082 TKU721082 TUQ721082 UEM721082 UOI721082 UYE721082 VIA721082 VRW721082 WBS721082 WLO721082 WVK721082 C786625 IY786618 SU786618 ACQ786618 AMM786618 AWI786618 BGE786618 BQA786618 BZW786618 CJS786618 CTO786618 DDK786618 DNG786618 DXC786618 EGY786618 EQU786618 FAQ786618 FKM786618 FUI786618 GEE786618 GOA786618 GXW786618 HHS786618 HRO786618 IBK786618 ILG786618 IVC786618 JEY786618 JOU786618 JYQ786618 KIM786618 KSI786618 LCE786618 LMA786618 LVW786618 MFS786618 MPO786618 MZK786618 NJG786618 NTC786618 OCY786618 OMU786618 OWQ786618 PGM786618 PQI786618 QAE786618 QKA786618 QTW786618 RDS786618 RNO786618 RXK786618 SHG786618 SRC786618 TAY786618 TKU786618 TUQ786618 UEM786618 UOI786618 UYE786618 VIA786618 VRW786618 WBS786618 WLO786618 WVK786618 C852161 IY852154 SU852154 ACQ852154 AMM852154 AWI852154 BGE852154 BQA852154 BZW852154 CJS852154 CTO852154 DDK852154 DNG852154 DXC852154 EGY852154 EQU852154 FAQ852154 FKM852154 FUI852154 GEE852154 GOA852154 GXW852154 HHS852154 HRO852154 IBK852154 ILG852154 IVC852154 JEY852154 JOU852154 JYQ852154 KIM852154 KSI852154 LCE852154 LMA852154 LVW852154 MFS852154 MPO852154 MZK852154 NJG852154 NTC852154 OCY852154 OMU852154 OWQ852154 PGM852154 PQI852154 QAE852154 QKA852154 QTW852154 RDS852154 RNO852154 RXK852154 SHG852154 SRC852154 TAY852154 TKU852154 TUQ852154 UEM852154 UOI852154 UYE852154 VIA852154 VRW852154 WBS852154 WLO852154 WVK852154 C917697 IY917690 SU917690 ACQ917690 AMM917690 AWI917690 BGE917690 BQA917690 BZW917690 CJS917690 CTO917690 DDK917690 DNG917690 DXC917690 EGY917690 EQU917690 FAQ917690 FKM917690 FUI917690 GEE917690 GOA917690 GXW917690 HHS917690 HRO917690 IBK917690 ILG917690 IVC917690 JEY917690 JOU917690 JYQ917690 KIM917690 KSI917690 LCE917690 LMA917690 LVW917690 MFS917690 MPO917690 MZK917690 NJG917690 NTC917690 OCY917690 OMU917690 OWQ917690 PGM917690 PQI917690 QAE917690 QKA917690 QTW917690 RDS917690 RNO917690 RXK917690 SHG917690 SRC917690 TAY917690 TKU917690 TUQ917690 UEM917690 UOI917690 UYE917690 VIA917690 VRW917690 WBS917690 WLO917690 WVK917690 C983233 IY983226 SU983226 ACQ983226 AMM983226 AWI983226 BGE983226 BQA983226 BZW983226 CJS983226 CTO983226 DDK983226 DNG983226 DXC983226 EGY983226 EQU983226 FAQ983226 FKM983226 FUI983226 GEE983226 GOA983226 GXW983226 HHS983226 HRO983226 IBK983226 ILG983226 IVC983226 JEY983226 JOU983226 JYQ983226 KIM983226 KSI983226 LCE983226 LMA983226 LVW983226 MFS983226 MPO983226 MZK983226 NJG983226 NTC983226 OCY983226 OMU983226 OWQ983226 PGM983226 PQI983226 QAE983226 QKA983226 QTW983226 RDS983226 RNO983226 RXK983226 SHG983226 SRC983226 TAY983226 TKU983226 TUQ983226 UEM983226 UOI983226 UYE983226 VIA983226 VRW983226 WBS983226 WLO983226 WVK983226 C184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35 IY65728 SU65728 ACQ65728 AMM65728 AWI65728 BGE65728 BQA65728 BZW65728 CJS65728 CTO65728 DDK65728 DNG65728 DXC65728 EGY65728 EQU65728 FAQ65728 FKM65728 FUI65728 GEE65728 GOA65728 GXW65728 HHS65728 HRO65728 IBK65728 ILG65728 IVC65728 JEY65728 JOU65728 JYQ65728 KIM65728 KSI65728 LCE65728 LMA65728 LVW65728 MFS65728 MPO65728 MZK65728 NJG65728 NTC65728 OCY65728 OMU65728 OWQ65728 PGM65728 PQI65728 QAE65728 QKA65728 QTW65728 RDS65728 RNO65728 RXK65728 SHG65728 SRC65728 TAY65728 TKU65728 TUQ65728 UEM65728 UOI65728 UYE65728 VIA65728 VRW65728 WBS65728 WLO65728 WVK65728 C131271 IY131264 SU131264 ACQ131264 AMM131264 AWI131264 BGE131264 BQA131264 BZW131264 CJS131264 CTO131264 DDK131264 DNG131264 DXC131264 EGY131264 EQU131264 FAQ131264 FKM131264 FUI131264 GEE131264 GOA131264 GXW131264 HHS131264 HRO131264 IBK131264 ILG131264 IVC131264 JEY131264 JOU131264 JYQ131264 KIM131264 KSI131264 LCE131264 LMA131264 LVW131264 MFS131264 MPO131264 MZK131264 NJG131264 NTC131264 OCY131264 OMU131264 OWQ131264 PGM131264 PQI131264 QAE131264 QKA131264 QTW131264 RDS131264 RNO131264 RXK131264 SHG131264 SRC131264 TAY131264 TKU131264 TUQ131264 UEM131264 UOI131264 UYE131264 VIA131264 VRW131264 WBS131264 WLO131264 WVK131264 C196807 IY196800 SU196800 ACQ196800 AMM196800 AWI196800 BGE196800 BQA196800 BZW196800 CJS196800 CTO196800 DDK196800 DNG196800 DXC196800 EGY196800 EQU196800 FAQ196800 FKM196800 FUI196800 GEE196800 GOA196800 GXW196800 HHS196800 HRO196800 IBK196800 ILG196800 IVC196800 JEY196800 JOU196800 JYQ196800 KIM196800 KSI196800 LCE196800 LMA196800 LVW196800 MFS196800 MPO196800 MZK196800 NJG196800 NTC196800 OCY196800 OMU196800 OWQ196800 PGM196800 PQI196800 QAE196800 QKA196800 QTW196800 RDS196800 RNO196800 RXK196800 SHG196800 SRC196800 TAY196800 TKU196800 TUQ196800 UEM196800 UOI196800 UYE196800 VIA196800 VRW196800 WBS196800 WLO196800 WVK196800 C262343 IY262336 SU262336 ACQ262336 AMM262336 AWI262336 BGE262336 BQA262336 BZW262336 CJS262336 CTO262336 DDK262336 DNG262336 DXC262336 EGY262336 EQU262336 FAQ262336 FKM262336 FUI262336 GEE262336 GOA262336 GXW262336 HHS262336 HRO262336 IBK262336 ILG262336 IVC262336 JEY262336 JOU262336 JYQ262336 KIM262336 KSI262336 LCE262336 LMA262336 LVW262336 MFS262336 MPO262336 MZK262336 NJG262336 NTC262336 OCY262336 OMU262336 OWQ262336 PGM262336 PQI262336 QAE262336 QKA262336 QTW262336 RDS262336 RNO262336 RXK262336 SHG262336 SRC262336 TAY262336 TKU262336 TUQ262336 UEM262336 UOI262336 UYE262336 VIA262336 VRW262336 WBS262336 WLO262336 WVK262336 C327879 IY327872 SU327872 ACQ327872 AMM327872 AWI327872 BGE327872 BQA327872 BZW327872 CJS327872 CTO327872 DDK327872 DNG327872 DXC327872 EGY327872 EQU327872 FAQ327872 FKM327872 FUI327872 GEE327872 GOA327872 GXW327872 HHS327872 HRO327872 IBK327872 ILG327872 IVC327872 JEY327872 JOU327872 JYQ327872 KIM327872 KSI327872 LCE327872 LMA327872 LVW327872 MFS327872 MPO327872 MZK327872 NJG327872 NTC327872 OCY327872 OMU327872 OWQ327872 PGM327872 PQI327872 QAE327872 QKA327872 QTW327872 RDS327872 RNO327872 RXK327872 SHG327872 SRC327872 TAY327872 TKU327872 TUQ327872 UEM327872 UOI327872 UYE327872 VIA327872 VRW327872 WBS327872 WLO327872 WVK327872 C393415 IY393408 SU393408 ACQ393408 AMM393408 AWI393408 BGE393408 BQA393408 BZW393408 CJS393408 CTO393408 DDK393408 DNG393408 DXC393408 EGY393408 EQU393408 FAQ393408 FKM393408 FUI393408 GEE393408 GOA393408 GXW393408 HHS393408 HRO393408 IBK393408 ILG393408 IVC393408 JEY393408 JOU393408 JYQ393408 KIM393408 KSI393408 LCE393408 LMA393408 LVW393408 MFS393408 MPO393408 MZK393408 NJG393408 NTC393408 OCY393408 OMU393408 OWQ393408 PGM393408 PQI393408 QAE393408 QKA393408 QTW393408 RDS393408 RNO393408 RXK393408 SHG393408 SRC393408 TAY393408 TKU393408 TUQ393408 UEM393408 UOI393408 UYE393408 VIA393408 VRW393408 WBS393408 WLO393408 WVK393408 C458951 IY458944 SU458944 ACQ458944 AMM458944 AWI458944 BGE458944 BQA458944 BZW458944 CJS458944 CTO458944 DDK458944 DNG458944 DXC458944 EGY458944 EQU458944 FAQ458944 FKM458944 FUI458944 GEE458944 GOA458944 GXW458944 HHS458944 HRO458944 IBK458944 ILG458944 IVC458944 JEY458944 JOU458944 JYQ458944 KIM458944 KSI458944 LCE458944 LMA458944 LVW458944 MFS458944 MPO458944 MZK458944 NJG458944 NTC458944 OCY458944 OMU458944 OWQ458944 PGM458944 PQI458944 QAE458944 QKA458944 QTW458944 RDS458944 RNO458944 RXK458944 SHG458944 SRC458944 TAY458944 TKU458944 TUQ458944 UEM458944 UOI458944 UYE458944 VIA458944 VRW458944 WBS458944 WLO458944 WVK458944 C524487 IY524480 SU524480 ACQ524480 AMM524480 AWI524480 BGE524480 BQA524480 BZW524480 CJS524480 CTO524480 DDK524480 DNG524480 DXC524480 EGY524480 EQU524480 FAQ524480 FKM524480 FUI524480 GEE524480 GOA524480 GXW524480 HHS524480 HRO524480 IBK524480 ILG524480 IVC524480 JEY524480 JOU524480 JYQ524480 KIM524480 KSI524480 LCE524480 LMA524480 LVW524480 MFS524480 MPO524480 MZK524480 NJG524480 NTC524480 OCY524480 OMU524480 OWQ524480 PGM524480 PQI524480 QAE524480 QKA524480 QTW524480 RDS524480 RNO524480 RXK524480 SHG524480 SRC524480 TAY524480 TKU524480 TUQ524480 UEM524480 UOI524480 UYE524480 VIA524480 VRW524480 WBS524480 WLO524480 WVK524480 C590023 IY590016 SU590016 ACQ590016 AMM590016 AWI590016 BGE590016 BQA590016 BZW590016 CJS590016 CTO590016 DDK590016 DNG590016 DXC590016 EGY590016 EQU590016 FAQ590016 FKM590016 FUI590016 GEE590016 GOA590016 GXW590016 HHS590016 HRO590016 IBK590016 ILG590016 IVC590016 JEY590016 JOU590016 JYQ590016 KIM590016 KSI590016 LCE590016 LMA590016 LVW590016 MFS590016 MPO590016 MZK590016 NJG590016 NTC590016 OCY590016 OMU590016 OWQ590016 PGM590016 PQI590016 QAE590016 QKA590016 QTW590016 RDS590016 RNO590016 RXK590016 SHG590016 SRC590016 TAY590016 TKU590016 TUQ590016 UEM590016 UOI590016 UYE590016 VIA590016 VRW590016 WBS590016 WLO590016 WVK590016 C655559 IY655552 SU655552 ACQ655552 AMM655552 AWI655552 BGE655552 BQA655552 BZW655552 CJS655552 CTO655552 DDK655552 DNG655552 DXC655552 EGY655552 EQU655552 FAQ655552 FKM655552 FUI655552 GEE655552 GOA655552 GXW655552 HHS655552 HRO655552 IBK655552 ILG655552 IVC655552 JEY655552 JOU655552 JYQ655552 KIM655552 KSI655552 LCE655552 LMA655552 LVW655552 MFS655552 MPO655552 MZK655552 NJG655552 NTC655552 OCY655552 OMU655552 OWQ655552 PGM655552 PQI655552 QAE655552 QKA655552 QTW655552 RDS655552 RNO655552 RXK655552 SHG655552 SRC655552 TAY655552 TKU655552 TUQ655552 UEM655552 UOI655552 UYE655552 VIA655552 VRW655552 WBS655552 WLO655552 WVK655552 C721095 IY721088 SU721088 ACQ721088 AMM721088 AWI721088 BGE721088 BQA721088 BZW721088 CJS721088 CTO721088 DDK721088 DNG721088 DXC721088 EGY721088 EQU721088 FAQ721088 FKM721088 FUI721088 GEE721088 GOA721088 GXW721088 HHS721088 HRO721088 IBK721088 ILG721088 IVC721088 JEY721088 JOU721088 JYQ721088 KIM721088 KSI721088 LCE721088 LMA721088 LVW721088 MFS721088 MPO721088 MZK721088 NJG721088 NTC721088 OCY721088 OMU721088 OWQ721088 PGM721088 PQI721088 QAE721088 QKA721088 QTW721088 RDS721088 RNO721088 RXK721088 SHG721088 SRC721088 TAY721088 TKU721088 TUQ721088 UEM721088 UOI721088 UYE721088 VIA721088 VRW721088 WBS721088 WLO721088 WVK721088 C786631 IY786624 SU786624 ACQ786624 AMM786624 AWI786624 BGE786624 BQA786624 BZW786624 CJS786624 CTO786624 DDK786624 DNG786624 DXC786624 EGY786624 EQU786624 FAQ786624 FKM786624 FUI786624 GEE786624 GOA786624 GXW786624 HHS786624 HRO786624 IBK786624 ILG786624 IVC786624 JEY786624 JOU786624 JYQ786624 KIM786624 KSI786624 LCE786624 LMA786624 LVW786624 MFS786624 MPO786624 MZK786624 NJG786624 NTC786624 OCY786624 OMU786624 OWQ786624 PGM786624 PQI786624 QAE786624 QKA786624 QTW786624 RDS786624 RNO786624 RXK786624 SHG786624 SRC786624 TAY786624 TKU786624 TUQ786624 UEM786624 UOI786624 UYE786624 VIA786624 VRW786624 WBS786624 WLO786624 WVK786624 C852167 IY852160 SU852160 ACQ852160 AMM852160 AWI852160 BGE852160 BQA852160 BZW852160 CJS852160 CTO852160 DDK852160 DNG852160 DXC852160 EGY852160 EQU852160 FAQ852160 FKM852160 FUI852160 GEE852160 GOA852160 GXW852160 HHS852160 HRO852160 IBK852160 ILG852160 IVC852160 JEY852160 JOU852160 JYQ852160 KIM852160 KSI852160 LCE852160 LMA852160 LVW852160 MFS852160 MPO852160 MZK852160 NJG852160 NTC852160 OCY852160 OMU852160 OWQ852160 PGM852160 PQI852160 QAE852160 QKA852160 QTW852160 RDS852160 RNO852160 RXK852160 SHG852160 SRC852160 TAY852160 TKU852160 TUQ852160 UEM852160 UOI852160 UYE852160 VIA852160 VRW852160 WBS852160 WLO852160 WVK852160 C917703 IY917696 SU917696 ACQ917696 AMM917696 AWI917696 BGE917696 BQA917696 BZW917696 CJS917696 CTO917696 DDK917696 DNG917696 DXC917696 EGY917696 EQU917696 FAQ917696 FKM917696 FUI917696 GEE917696 GOA917696 GXW917696 HHS917696 HRO917696 IBK917696 ILG917696 IVC917696 JEY917696 JOU917696 JYQ917696 KIM917696 KSI917696 LCE917696 LMA917696 LVW917696 MFS917696 MPO917696 MZK917696 NJG917696 NTC917696 OCY917696 OMU917696 OWQ917696 PGM917696 PQI917696 QAE917696 QKA917696 QTW917696 RDS917696 RNO917696 RXK917696 SHG917696 SRC917696 TAY917696 TKU917696 TUQ917696 UEM917696 UOI917696 UYE917696 VIA917696 VRW917696 WBS917696 WLO917696 WVK917696 C983239 IY983232 SU983232 ACQ983232 AMM983232 AWI983232 BGE983232 BQA983232 BZW983232 CJS983232 CTO983232 DDK983232 DNG983232 DXC983232 EGY983232 EQU983232 FAQ983232 FKM983232 FUI983232 GEE983232 GOA983232 GXW983232 HHS983232 HRO983232 IBK983232 ILG983232 IVC983232 JEY983232 JOU983232 JYQ983232 KIM983232 KSI983232 LCE983232 LMA983232 LVW983232 MFS983232 MPO983232 MZK983232 NJG983232 NTC983232 OCY983232 OMU983232 OWQ983232 PGM983232 PQI983232 QAE983232 QKA983232 QTW983232 RDS983232 RNO983232 RXK983232 SHG983232 SRC983232 TAY983232 TKU983232 TUQ983232 UEM983232 UOI983232 UYE983232 VIA983232 VRW983232 WBS983232 WLO983232 WVK983232 C190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41 IY65734 SU65734 ACQ65734 AMM65734 AWI65734 BGE65734 BQA65734 BZW65734 CJS65734 CTO65734 DDK65734 DNG65734 DXC65734 EGY65734 EQU65734 FAQ65734 FKM65734 FUI65734 GEE65734 GOA65734 GXW65734 HHS65734 HRO65734 IBK65734 ILG65734 IVC65734 JEY65734 JOU65734 JYQ65734 KIM65734 KSI65734 LCE65734 LMA65734 LVW65734 MFS65734 MPO65734 MZK65734 NJG65734 NTC65734 OCY65734 OMU65734 OWQ65734 PGM65734 PQI65734 QAE65734 QKA65734 QTW65734 RDS65734 RNO65734 RXK65734 SHG65734 SRC65734 TAY65734 TKU65734 TUQ65734 UEM65734 UOI65734 UYE65734 VIA65734 VRW65734 WBS65734 WLO65734 WVK65734 C131277 IY131270 SU131270 ACQ131270 AMM131270 AWI131270 BGE131270 BQA131270 BZW131270 CJS131270 CTO131270 DDK131270 DNG131270 DXC131270 EGY131270 EQU131270 FAQ131270 FKM131270 FUI131270 GEE131270 GOA131270 GXW131270 HHS131270 HRO131270 IBK131270 ILG131270 IVC131270 JEY131270 JOU131270 JYQ131270 KIM131270 KSI131270 LCE131270 LMA131270 LVW131270 MFS131270 MPO131270 MZK131270 NJG131270 NTC131270 OCY131270 OMU131270 OWQ131270 PGM131270 PQI131270 QAE131270 QKA131270 QTW131270 RDS131270 RNO131270 RXK131270 SHG131270 SRC131270 TAY131270 TKU131270 TUQ131270 UEM131270 UOI131270 UYE131270 VIA131270 VRW131270 WBS131270 WLO131270 WVK131270 C196813 IY196806 SU196806 ACQ196806 AMM196806 AWI196806 BGE196806 BQA196806 BZW196806 CJS196806 CTO196806 DDK196806 DNG196806 DXC196806 EGY196806 EQU196806 FAQ196806 FKM196806 FUI196806 GEE196806 GOA196806 GXW196806 HHS196806 HRO196806 IBK196806 ILG196806 IVC196806 JEY196806 JOU196806 JYQ196806 KIM196806 KSI196806 LCE196806 LMA196806 LVW196806 MFS196806 MPO196806 MZK196806 NJG196806 NTC196806 OCY196806 OMU196806 OWQ196806 PGM196806 PQI196806 QAE196806 QKA196806 QTW196806 RDS196806 RNO196806 RXK196806 SHG196806 SRC196806 TAY196806 TKU196806 TUQ196806 UEM196806 UOI196806 UYE196806 VIA196806 VRW196806 WBS196806 WLO196806 WVK196806 C262349 IY262342 SU262342 ACQ262342 AMM262342 AWI262342 BGE262342 BQA262342 BZW262342 CJS262342 CTO262342 DDK262342 DNG262342 DXC262342 EGY262342 EQU262342 FAQ262342 FKM262342 FUI262342 GEE262342 GOA262342 GXW262342 HHS262342 HRO262342 IBK262342 ILG262342 IVC262342 JEY262342 JOU262342 JYQ262342 KIM262342 KSI262342 LCE262342 LMA262342 LVW262342 MFS262342 MPO262342 MZK262342 NJG262342 NTC262342 OCY262342 OMU262342 OWQ262342 PGM262342 PQI262342 QAE262342 QKA262342 QTW262342 RDS262342 RNO262342 RXK262342 SHG262342 SRC262342 TAY262342 TKU262342 TUQ262342 UEM262342 UOI262342 UYE262342 VIA262342 VRW262342 WBS262342 WLO262342 WVK262342 C327885 IY327878 SU327878 ACQ327878 AMM327878 AWI327878 BGE327878 BQA327878 BZW327878 CJS327878 CTO327878 DDK327878 DNG327878 DXC327878 EGY327878 EQU327878 FAQ327878 FKM327878 FUI327878 GEE327878 GOA327878 GXW327878 HHS327878 HRO327878 IBK327878 ILG327878 IVC327878 JEY327878 JOU327878 JYQ327878 KIM327878 KSI327878 LCE327878 LMA327878 LVW327878 MFS327878 MPO327878 MZK327878 NJG327878 NTC327878 OCY327878 OMU327878 OWQ327878 PGM327878 PQI327878 QAE327878 QKA327878 QTW327878 RDS327878 RNO327878 RXK327878 SHG327878 SRC327878 TAY327878 TKU327878 TUQ327878 UEM327878 UOI327878 UYE327878 VIA327878 VRW327878 WBS327878 WLO327878 WVK327878 C393421 IY393414 SU393414 ACQ393414 AMM393414 AWI393414 BGE393414 BQA393414 BZW393414 CJS393414 CTO393414 DDK393414 DNG393414 DXC393414 EGY393414 EQU393414 FAQ393414 FKM393414 FUI393414 GEE393414 GOA393414 GXW393414 HHS393414 HRO393414 IBK393414 ILG393414 IVC393414 JEY393414 JOU393414 JYQ393414 KIM393414 KSI393414 LCE393414 LMA393414 LVW393414 MFS393414 MPO393414 MZK393414 NJG393414 NTC393414 OCY393414 OMU393414 OWQ393414 PGM393414 PQI393414 QAE393414 QKA393414 QTW393414 RDS393414 RNO393414 RXK393414 SHG393414 SRC393414 TAY393414 TKU393414 TUQ393414 UEM393414 UOI393414 UYE393414 VIA393414 VRW393414 WBS393414 WLO393414 WVK393414 C458957 IY458950 SU458950 ACQ458950 AMM458950 AWI458950 BGE458950 BQA458950 BZW458950 CJS458950 CTO458950 DDK458950 DNG458950 DXC458950 EGY458950 EQU458950 FAQ458950 FKM458950 FUI458950 GEE458950 GOA458950 GXW458950 HHS458950 HRO458950 IBK458950 ILG458950 IVC458950 JEY458950 JOU458950 JYQ458950 KIM458950 KSI458950 LCE458950 LMA458950 LVW458950 MFS458950 MPO458950 MZK458950 NJG458950 NTC458950 OCY458950 OMU458950 OWQ458950 PGM458950 PQI458950 QAE458950 QKA458950 QTW458950 RDS458950 RNO458950 RXK458950 SHG458950 SRC458950 TAY458950 TKU458950 TUQ458950 UEM458950 UOI458950 UYE458950 VIA458950 VRW458950 WBS458950 WLO458950 WVK458950 C524493 IY524486 SU524486 ACQ524486 AMM524486 AWI524486 BGE524486 BQA524486 BZW524486 CJS524486 CTO524486 DDK524486 DNG524486 DXC524486 EGY524486 EQU524486 FAQ524486 FKM524486 FUI524486 GEE524486 GOA524486 GXW524486 HHS524486 HRO524486 IBK524486 ILG524486 IVC524486 JEY524486 JOU524486 JYQ524486 KIM524486 KSI524486 LCE524486 LMA524486 LVW524486 MFS524486 MPO524486 MZK524486 NJG524486 NTC524486 OCY524486 OMU524486 OWQ524486 PGM524486 PQI524486 QAE524486 QKA524486 QTW524486 RDS524486 RNO524486 RXK524486 SHG524486 SRC524486 TAY524486 TKU524486 TUQ524486 UEM524486 UOI524486 UYE524486 VIA524486 VRW524486 WBS524486 WLO524486 WVK524486 C590029 IY590022 SU590022 ACQ590022 AMM590022 AWI590022 BGE590022 BQA590022 BZW590022 CJS590022 CTO590022 DDK590022 DNG590022 DXC590022 EGY590022 EQU590022 FAQ590022 FKM590022 FUI590022 GEE590022 GOA590022 GXW590022 HHS590022 HRO590022 IBK590022 ILG590022 IVC590022 JEY590022 JOU590022 JYQ590022 KIM590022 KSI590022 LCE590022 LMA590022 LVW590022 MFS590022 MPO590022 MZK590022 NJG590022 NTC590022 OCY590022 OMU590022 OWQ590022 PGM590022 PQI590022 QAE590022 QKA590022 QTW590022 RDS590022 RNO590022 RXK590022 SHG590022 SRC590022 TAY590022 TKU590022 TUQ590022 UEM590022 UOI590022 UYE590022 VIA590022 VRW590022 WBS590022 WLO590022 WVK590022 C655565 IY655558 SU655558 ACQ655558 AMM655558 AWI655558 BGE655558 BQA655558 BZW655558 CJS655558 CTO655558 DDK655558 DNG655558 DXC655558 EGY655558 EQU655558 FAQ655558 FKM655558 FUI655558 GEE655558 GOA655558 GXW655558 HHS655558 HRO655558 IBK655558 ILG655558 IVC655558 JEY655558 JOU655558 JYQ655558 KIM655558 KSI655558 LCE655558 LMA655558 LVW655558 MFS655558 MPO655558 MZK655558 NJG655558 NTC655558 OCY655558 OMU655558 OWQ655558 PGM655558 PQI655558 QAE655558 QKA655558 QTW655558 RDS655558 RNO655558 RXK655558 SHG655558 SRC655558 TAY655558 TKU655558 TUQ655558 UEM655558 UOI655558 UYE655558 VIA655558 VRW655558 WBS655558 WLO655558 WVK655558 C721101 IY721094 SU721094 ACQ721094 AMM721094 AWI721094 BGE721094 BQA721094 BZW721094 CJS721094 CTO721094 DDK721094 DNG721094 DXC721094 EGY721094 EQU721094 FAQ721094 FKM721094 FUI721094 GEE721094 GOA721094 GXW721094 HHS721094 HRO721094 IBK721094 ILG721094 IVC721094 JEY721094 JOU721094 JYQ721094 KIM721094 KSI721094 LCE721094 LMA721094 LVW721094 MFS721094 MPO721094 MZK721094 NJG721094 NTC721094 OCY721094 OMU721094 OWQ721094 PGM721094 PQI721094 QAE721094 QKA721094 QTW721094 RDS721094 RNO721094 RXK721094 SHG721094 SRC721094 TAY721094 TKU721094 TUQ721094 UEM721094 UOI721094 UYE721094 VIA721094 VRW721094 WBS721094 WLO721094 WVK721094 C786637 IY786630 SU786630 ACQ786630 AMM786630 AWI786630 BGE786630 BQA786630 BZW786630 CJS786630 CTO786630 DDK786630 DNG786630 DXC786630 EGY786630 EQU786630 FAQ786630 FKM786630 FUI786630 GEE786630 GOA786630 GXW786630 HHS786630 HRO786630 IBK786630 ILG786630 IVC786630 JEY786630 JOU786630 JYQ786630 KIM786630 KSI786630 LCE786630 LMA786630 LVW786630 MFS786630 MPO786630 MZK786630 NJG786630 NTC786630 OCY786630 OMU786630 OWQ786630 PGM786630 PQI786630 QAE786630 QKA786630 QTW786630 RDS786630 RNO786630 RXK786630 SHG786630 SRC786630 TAY786630 TKU786630 TUQ786630 UEM786630 UOI786630 UYE786630 VIA786630 VRW786630 WBS786630 WLO786630 WVK786630 C852173 IY852166 SU852166 ACQ852166 AMM852166 AWI852166 BGE852166 BQA852166 BZW852166 CJS852166 CTO852166 DDK852166 DNG852166 DXC852166 EGY852166 EQU852166 FAQ852166 FKM852166 FUI852166 GEE852166 GOA852166 GXW852166 HHS852166 HRO852166 IBK852166 ILG852166 IVC852166 JEY852166 JOU852166 JYQ852166 KIM852166 KSI852166 LCE852166 LMA852166 LVW852166 MFS852166 MPO852166 MZK852166 NJG852166 NTC852166 OCY852166 OMU852166 OWQ852166 PGM852166 PQI852166 QAE852166 QKA852166 QTW852166 RDS852166 RNO852166 RXK852166 SHG852166 SRC852166 TAY852166 TKU852166 TUQ852166 UEM852166 UOI852166 UYE852166 VIA852166 VRW852166 WBS852166 WLO852166 WVK852166 C917709 IY917702 SU917702 ACQ917702 AMM917702 AWI917702 BGE917702 BQA917702 BZW917702 CJS917702 CTO917702 DDK917702 DNG917702 DXC917702 EGY917702 EQU917702 FAQ917702 FKM917702 FUI917702 GEE917702 GOA917702 GXW917702 HHS917702 HRO917702 IBK917702 ILG917702 IVC917702 JEY917702 JOU917702 JYQ917702 KIM917702 KSI917702 LCE917702 LMA917702 LVW917702 MFS917702 MPO917702 MZK917702 NJG917702 NTC917702 OCY917702 OMU917702 OWQ917702 PGM917702 PQI917702 QAE917702 QKA917702 QTW917702 RDS917702 RNO917702 RXK917702 SHG917702 SRC917702 TAY917702 TKU917702 TUQ917702 UEM917702 UOI917702 UYE917702 VIA917702 VRW917702 WBS917702 WLO917702 WVK917702 C983245 IY983238 SU983238 ACQ983238 AMM983238 AWI983238 BGE983238 BQA983238 BZW983238 CJS983238 CTO983238 DDK983238 DNG983238 DXC983238 EGY983238 EQU983238 FAQ983238 FKM983238 FUI983238 GEE983238 GOA983238 GXW983238 HHS983238 HRO983238 IBK983238 ILG983238 IVC983238 JEY983238 JOU983238 JYQ983238 KIM983238 KSI983238 LCE983238 LMA983238 LVW983238 MFS983238 MPO983238 MZK983238 NJG983238 NTC983238 OCY983238 OMU983238 OWQ983238 PGM983238 PQI983238 QAE983238 QKA983238 QTW983238 RDS983238 RNO983238 RXK983238 SHG983238 SRC983238 TAY983238 TKU983238 TUQ983238 UEM983238 UOI983238 UYE983238 VIA983238 VRW983238 WBS983238 WLO983238 WVK983238">
      <formula1>0</formula1>
      <formula2>0</formula2>
    </dataValidation>
    <dataValidation allowBlank="1" showInputMessage="1" showErrorMessage="1" prompt="Corresponde al número de la cuenta de acuerdo al Plan de Cuentas emitido por el CONAC (DOF 22/11/2010)." sqref="A140 IW140 SS140 ACO140 AMK140 AWG140 BGC140 BPY140 BZU140 CJQ140 CTM140 DDI140 DNE140 DXA140 EGW140 EQS140 FAO140 FKK140 FUG140 GEC140 GNY140 GXU140 HHQ140 HRM140 IBI140 ILE140 IVA140 JEW140 JOS140 JYO140 KIK140 KSG140 LCC140 LLY140 LVU140 MFQ140 MPM140 MZI140 NJE140 NTA140 OCW140 OMS140 OWO140 PGK140 PQG140 QAC140 QJY140 QTU140 RDQ140 RNM140 RXI140 SHE140 SRA140 TAW140 TKS140 TUO140 UEK140 UOG140 UYC140 VHY140 VRU140 WBQ140 WLM140 WVI140 A65702 IW65695 SS65695 ACO65695 AMK65695 AWG65695 BGC65695 BPY65695 BZU65695 CJQ65695 CTM65695 DDI65695 DNE65695 DXA65695 EGW65695 EQS65695 FAO65695 FKK65695 FUG65695 GEC65695 GNY65695 GXU65695 HHQ65695 HRM65695 IBI65695 ILE65695 IVA65695 JEW65695 JOS65695 JYO65695 KIK65695 KSG65695 LCC65695 LLY65695 LVU65695 MFQ65695 MPM65695 MZI65695 NJE65695 NTA65695 OCW65695 OMS65695 OWO65695 PGK65695 PQG65695 QAC65695 QJY65695 QTU65695 RDQ65695 RNM65695 RXI65695 SHE65695 SRA65695 TAW65695 TKS65695 TUO65695 UEK65695 UOG65695 UYC65695 VHY65695 VRU65695 WBQ65695 WLM65695 WVI65695 A131238 IW131231 SS131231 ACO131231 AMK131231 AWG131231 BGC131231 BPY131231 BZU131231 CJQ131231 CTM131231 DDI131231 DNE131231 DXA131231 EGW131231 EQS131231 FAO131231 FKK131231 FUG131231 GEC131231 GNY131231 GXU131231 HHQ131231 HRM131231 IBI131231 ILE131231 IVA131231 JEW131231 JOS131231 JYO131231 KIK131231 KSG131231 LCC131231 LLY131231 LVU131231 MFQ131231 MPM131231 MZI131231 NJE131231 NTA131231 OCW131231 OMS131231 OWO131231 PGK131231 PQG131231 QAC131231 QJY131231 QTU131231 RDQ131231 RNM131231 RXI131231 SHE131231 SRA131231 TAW131231 TKS131231 TUO131231 UEK131231 UOG131231 UYC131231 VHY131231 VRU131231 WBQ131231 WLM131231 WVI131231 A196774 IW196767 SS196767 ACO196767 AMK196767 AWG196767 BGC196767 BPY196767 BZU196767 CJQ196767 CTM196767 DDI196767 DNE196767 DXA196767 EGW196767 EQS196767 FAO196767 FKK196767 FUG196767 GEC196767 GNY196767 GXU196767 HHQ196767 HRM196767 IBI196767 ILE196767 IVA196767 JEW196767 JOS196767 JYO196767 KIK196767 KSG196767 LCC196767 LLY196767 LVU196767 MFQ196767 MPM196767 MZI196767 NJE196767 NTA196767 OCW196767 OMS196767 OWO196767 PGK196767 PQG196767 QAC196767 QJY196767 QTU196767 RDQ196767 RNM196767 RXI196767 SHE196767 SRA196767 TAW196767 TKS196767 TUO196767 UEK196767 UOG196767 UYC196767 VHY196767 VRU196767 WBQ196767 WLM196767 WVI196767 A262310 IW262303 SS262303 ACO262303 AMK262303 AWG262303 BGC262303 BPY262303 BZU262303 CJQ262303 CTM262303 DDI262303 DNE262303 DXA262303 EGW262303 EQS262303 FAO262303 FKK262303 FUG262303 GEC262303 GNY262303 GXU262303 HHQ262303 HRM262303 IBI262303 ILE262303 IVA262303 JEW262303 JOS262303 JYO262303 KIK262303 KSG262303 LCC262303 LLY262303 LVU262303 MFQ262303 MPM262303 MZI262303 NJE262303 NTA262303 OCW262303 OMS262303 OWO262303 PGK262303 PQG262303 QAC262303 QJY262303 QTU262303 RDQ262303 RNM262303 RXI262303 SHE262303 SRA262303 TAW262303 TKS262303 TUO262303 UEK262303 UOG262303 UYC262303 VHY262303 VRU262303 WBQ262303 WLM262303 WVI262303 A327846 IW327839 SS327839 ACO327839 AMK327839 AWG327839 BGC327839 BPY327839 BZU327839 CJQ327839 CTM327839 DDI327839 DNE327839 DXA327839 EGW327839 EQS327839 FAO327839 FKK327839 FUG327839 GEC327839 GNY327839 GXU327839 HHQ327839 HRM327839 IBI327839 ILE327839 IVA327839 JEW327839 JOS327839 JYO327839 KIK327839 KSG327839 LCC327839 LLY327839 LVU327839 MFQ327839 MPM327839 MZI327839 NJE327839 NTA327839 OCW327839 OMS327839 OWO327839 PGK327839 PQG327839 QAC327839 QJY327839 QTU327839 RDQ327839 RNM327839 RXI327839 SHE327839 SRA327839 TAW327839 TKS327839 TUO327839 UEK327839 UOG327839 UYC327839 VHY327839 VRU327839 WBQ327839 WLM327839 WVI327839 A393382 IW393375 SS393375 ACO393375 AMK393375 AWG393375 BGC393375 BPY393375 BZU393375 CJQ393375 CTM393375 DDI393375 DNE393375 DXA393375 EGW393375 EQS393375 FAO393375 FKK393375 FUG393375 GEC393375 GNY393375 GXU393375 HHQ393375 HRM393375 IBI393375 ILE393375 IVA393375 JEW393375 JOS393375 JYO393375 KIK393375 KSG393375 LCC393375 LLY393375 LVU393375 MFQ393375 MPM393375 MZI393375 NJE393375 NTA393375 OCW393375 OMS393375 OWO393375 PGK393375 PQG393375 QAC393375 QJY393375 QTU393375 RDQ393375 RNM393375 RXI393375 SHE393375 SRA393375 TAW393375 TKS393375 TUO393375 UEK393375 UOG393375 UYC393375 VHY393375 VRU393375 WBQ393375 WLM393375 WVI393375 A458918 IW458911 SS458911 ACO458911 AMK458911 AWG458911 BGC458911 BPY458911 BZU458911 CJQ458911 CTM458911 DDI458911 DNE458911 DXA458911 EGW458911 EQS458911 FAO458911 FKK458911 FUG458911 GEC458911 GNY458911 GXU458911 HHQ458911 HRM458911 IBI458911 ILE458911 IVA458911 JEW458911 JOS458911 JYO458911 KIK458911 KSG458911 LCC458911 LLY458911 LVU458911 MFQ458911 MPM458911 MZI458911 NJE458911 NTA458911 OCW458911 OMS458911 OWO458911 PGK458911 PQG458911 QAC458911 QJY458911 QTU458911 RDQ458911 RNM458911 RXI458911 SHE458911 SRA458911 TAW458911 TKS458911 TUO458911 UEK458911 UOG458911 UYC458911 VHY458911 VRU458911 WBQ458911 WLM458911 WVI458911 A524454 IW524447 SS524447 ACO524447 AMK524447 AWG524447 BGC524447 BPY524447 BZU524447 CJQ524447 CTM524447 DDI524447 DNE524447 DXA524447 EGW524447 EQS524447 FAO524447 FKK524447 FUG524447 GEC524447 GNY524447 GXU524447 HHQ524447 HRM524447 IBI524447 ILE524447 IVA524447 JEW524447 JOS524447 JYO524447 KIK524447 KSG524447 LCC524447 LLY524447 LVU524447 MFQ524447 MPM524447 MZI524447 NJE524447 NTA524447 OCW524447 OMS524447 OWO524447 PGK524447 PQG524447 QAC524447 QJY524447 QTU524447 RDQ524447 RNM524447 RXI524447 SHE524447 SRA524447 TAW524447 TKS524447 TUO524447 UEK524447 UOG524447 UYC524447 VHY524447 VRU524447 WBQ524447 WLM524447 WVI524447 A589990 IW589983 SS589983 ACO589983 AMK589983 AWG589983 BGC589983 BPY589983 BZU589983 CJQ589983 CTM589983 DDI589983 DNE589983 DXA589983 EGW589983 EQS589983 FAO589983 FKK589983 FUG589983 GEC589983 GNY589983 GXU589983 HHQ589983 HRM589983 IBI589983 ILE589983 IVA589983 JEW589983 JOS589983 JYO589983 KIK589983 KSG589983 LCC589983 LLY589983 LVU589983 MFQ589983 MPM589983 MZI589983 NJE589983 NTA589983 OCW589983 OMS589983 OWO589983 PGK589983 PQG589983 QAC589983 QJY589983 QTU589983 RDQ589983 RNM589983 RXI589983 SHE589983 SRA589983 TAW589983 TKS589983 TUO589983 UEK589983 UOG589983 UYC589983 VHY589983 VRU589983 WBQ589983 WLM589983 WVI589983 A655526 IW655519 SS655519 ACO655519 AMK655519 AWG655519 BGC655519 BPY655519 BZU655519 CJQ655519 CTM655519 DDI655519 DNE655519 DXA655519 EGW655519 EQS655519 FAO655519 FKK655519 FUG655519 GEC655519 GNY655519 GXU655519 HHQ655519 HRM655519 IBI655519 ILE655519 IVA655519 JEW655519 JOS655519 JYO655519 KIK655519 KSG655519 LCC655519 LLY655519 LVU655519 MFQ655519 MPM655519 MZI655519 NJE655519 NTA655519 OCW655519 OMS655519 OWO655519 PGK655519 PQG655519 QAC655519 QJY655519 QTU655519 RDQ655519 RNM655519 RXI655519 SHE655519 SRA655519 TAW655519 TKS655519 TUO655519 UEK655519 UOG655519 UYC655519 VHY655519 VRU655519 WBQ655519 WLM655519 WVI655519 A721062 IW721055 SS721055 ACO721055 AMK721055 AWG721055 BGC721055 BPY721055 BZU721055 CJQ721055 CTM721055 DDI721055 DNE721055 DXA721055 EGW721055 EQS721055 FAO721055 FKK721055 FUG721055 GEC721055 GNY721055 GXU721055 HHQ721055 HRM721055 IBI721055 ILE721055 IVA721055 JEW721055 JOS721055 JYO721055 KIK721055 KSG721055 LCC721055 LLY721055 LVU721055 MFQ721055 MPM721055 MZI721055 NJE721055 NTA721055 OCW721055 OMS721055 OWO721055 PGK721055 PQG721055 QAC721055 QJY721055 QTU721055 RDQ721055 RNM721055 RXI721055 SHE721055 SRA721055 TAW721055 TKS721055 TUO721055 UEK721055 UOG721055 UYC721055 VHY721055 VRU721055 WBQ721055 WLM721055 WVI721055 A786598 IW786591 SS786591 ACO786591 AMK786591 AWG786591 BGC786591 BPY786591 BZU786591 CJQ786591 CTM786591 DDI786591 DNE786591 DXA786591 EGW786591 EQS786591 FAO786591 FKK786591 FUG786591 GEC786591 GNY786591 GXU786591 HHQ786591 HRM786591 IBI786591 ILE786591 IVA786591 JEW786591 JOS786591 JYO786591 KIK786591 KSG786591 LCC786591 LLY786591 LVU786591 MFQ786591 MPM786591 MZI786591 NJE786591 NTA786591 OCW786591 OMS786591 OWO786591 PGK786591 PQG786591 QAC786591 QJY786591 QTU786591 RDQ786591 RNM786591 RXI786591 SHE786591 SRA786591 TAW786591 TKS786591 TUO786591 UEK786591 UOG786591 UYC786591 VHY786591 VRU786591 WBQ786591 WLM786591 WVI786591 A852134 IW852127 SS852127 ACO852127 AMK852127 AWG852127 BGC852127 BPY852127 BZU852127 CJQ852127 CTM852127 DDI852127 DNE852127 DXA852127 EGW852127 EQS852127 FAO852127 FKK852127 FUG852127 GEC852127 GNY852127 GXU852127 HHQ852127 HRM852127 IBI852127 ILE852127 IVA852127 JEW852127 JOS852127 JYO852127 KIK852127 KSG852127 LCC852127 LLY852127 LVU852127 MFQ852127 MPM852127 MZI852127 NJE852127 NTA852127 OCW852127 OMS852127 OWO852127 PGK852127 PQG852127 QAC852127 QJY852127 QTU852127 RDQ852127 RNM852127 RXI852127 SHE852127 SRA852127 TAW852127 TKS852127 TUO852127 UEK852127 UOG852127 UYC852127 VHY852127 VRU852127 WBQ852127 WLM852127 WVI852127 A917670 IW917663 SS917663 ACO917663 AMK917663 AWG917663 BGC917663 BPY917663 BZU917663 CJQ917663 CTM917663 DDI917663 DNE917663 DXA917663 EGW917663 EQS917663 FAO917663 FKK917663 FUG917663 GEC917663 GNY917663 GXU917663 HHQ917663 HRM917663 IBI917663 ILE917663 IVA917663 JEW917663 JOS917663 JYO917663 KIK917663 KSG917663 LCC917663 LLY917663 LVU917663 MFQ917663 MPM917663 MZI917663 NJE917663 NTA917663 OCW917663 OMS917663 OWO917663 PGK917663 PQG917663 QAC917663 QJY917663 QTU917663 RDQ917663 RNM917663 RXI917663 SHE917663 SRA917663 TAW917663 TKS917663 TUO917663 UEK917663 UOG917663 UYC917663 VHY917663 VRU917663 WBQ917663 WLM917663 WVI917663 A983206 IW983199 SS983199 ACO983199 AMK983199 AWG983199 BGC983199 BPY983199 BZU983199 CJQ983199 CTM983199 DDI983199 DNE983199 DXA983199 EGW983199 EQS983199 FAO983199 FKK983199 FUG983199 GEC983199 GNY983199 GXU983199 HHQ983199 HRM983199 IBI983199 ILE983199 IVA983199 JEW983199 JOS983199 JYO983199 KIK983199 KSG983199 LCC983199 LLY983199 LVU983199 MFQ983199 MPM983199 MZI983199 NJE983199 NTA983199 OCW983199 OMS983199 OWO983199 PGK983199 PQG983199 QAC983199 QJY983199 QTU983199 RDQ983199 RNM983199 RXI983199 SHE983199 SRA983199 TAW983199 TKS983199 TUO983199 UEK983199 UOG983199 UYC983199 VHY983199 VRU983199 WBQ983199 WLM983199 WVI983199">
      <formula1>0</formula1>
      <formula2>0</formula2>
    </dataValidation>
  </dataValidations>
  <pageMargins left="0.55118110236220474" right="0.47244094488188981" top="0.35" bottom="0.43307086614173229" header="0.51181102362204722" footer="0.35433070866141736"/>
  <pageSetup scale="68"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2017-07-31T22:07:05Z</cp:lastPrinted>
  <dcterms:created xsi:type="dcterms:W3CDTF">2017-07-31T22:04:06Z</dcterms:created>
  <dcterms:modified xsi:type="dcterms:W3CDTF">2017-07-31T22:07:16Z</dcterms:modified>
</cp:coreProperties>
</file>