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15600" windowHeight="9855"/>
  </bookViews>
  <sheets>
    <sheet name="IR" sheetId="1" r:id="rId1"/>
    <sheet name="Hoja1" sheetId="3" state="hidden" r:id="rId2"/>
    <sheet name="Hoja2" sheetId="4" r:id="rId3"/>
  </sheets>
  <definedNames>
    <definedName name="Abr">#REF!</definedName>
    <definedName name="_xlnm.Print_Area" localSheetId="0">IR!$A$1:$X$23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calcChain.xml><?xml version="1.0" encoding="utf-8"?>
<calcChain xmlns="http://schemas.openxmlformats.org/spreadsheetml/2006/main">
  <c r="X13" i="1" l="1"/>
  <c r="X10" i="1"/>
  <c r="X7" i="1"/>
  <c r="X5" i="1"/>
  <c r="W13" i="1"/>
  <c r="W10" i="1"/>
  <c r="W7" i="1"/>
  <c r="W5" i="1"/>
  <c r="S14" i="1"/>
  <c r="S13" i="1"/>
  <c r="S12" i="1"/>
  <c r="S11" i="1"/>
  <c r="S10" i="1"/>
  <c r="S9" i="1"/>
  <c r="S8" i="1"/>
  <c r="S7" i="1"/>
  <c r="S6" i="1"/>
  <c r="R5" i="1"/>
  <c r="S5" i="1"/>
  <c r="R14" i="1"/>
  <c r="R13" i="1"/>
  <c r="K35" i="4"/>
  <c r="K34" i="4"/>
  <c r="R12" i="1"/>
  <c r="R11" i="1"/>
  <c r="K29" i="4"/>
  <c r="K28" i="4"/>
  <c r="K27" i="4"/>
  <c r="R6" i="1"/>
  <c r="R7" i="1"/>
  <c r="R8" i="1"/>
  <c r="R9" i="1"/>
  <c r="R10" i="1"/>
  <c r="K22" i="4"/>
  <c r="K21" i="4"/>
  <c r="K20" i="4"/>
  <c r="K19" i="4"/>
  <c r="K18" i="4"/>
  <c r="K17" i="4"/>
  <c r="K16" i="4"/>
  <c r="K11" i="4"/>
  <c r="K10" i="4"/>
  <c r="K9" i="4"/>
  <c r="K8" i="4"/>
  <c r="K7" i="4"/>
  <c r="K6" i="4"/>
  <c r="K5" i="4"/>
</calcChain>
</file>

<file path=xl/sharedStrings.xml><?xml version="1.0" encoding="utf-8"?>
<sst xmlns="http://schemas.openxmlformats.org/spreadsheetml/2006/main" count="236" uniqueCount="104">
  <si>
    <t>99by</t>
  </si>
  <si>
    <t>PROGRAMA DE GOBIERNO</t>
  </si>
  <si>
    <t>CATEGORÍA PROGRAMÁTICA</t>
  </si>
  <si>
    <t>INDICADORES</t>
  </si>
  <si>
    <t>METAS</t>
  </si>
  <si>
    <t>PRESUPUESTO (PESOS)</t>
  </si>
  <si>
    <t>F</t>
  </si>
  <si>
    <t>FN</t>
  </si>
  <si>
    <t>SF</t>
  </si>
  <si>
    <t>PP</t>
  </si>
  <si>
    <t>UR</t>
  </si>
  <si>
    <t xml:space="preserve">Denominación del Indicador </t>
  </si>
  <si>
    <t>Tipo</t>
  </si>
  <si>
    <t>Dimensión a Medir</t>
  </si>
  <si>
    <t>Unidad de Medida</t>
  </si>
  <si>
    <t>Fórmula</t>
  </si>
  <si>
    <t>Modificada</t>
  </si>
  <si>
    <t>Alcanzada</t>
  </si>
  <si>
    <t>Aprobado</t>
  </si>
  <si>
    <t>Modificado</t>
  </si>
  <si>
    <t>Programada</t>
  </si>
  <si>
    <t>Devengado</t>
  </si>
  <si>
    <t>Dev. / Aprob.</t>
  </si>
  <si>
    <t>Dev. / Modif.</t>
  </si>
  <si>
    <t>Porcentaje de Presupuesto</t>
  </si>
  <si>
    <t>Eje</t>
  </si>
  <si>
    <t>Frecuencia de Medición</t>
  </si>
  <si>
    <t>Alc. / Modif.</t>
  </si>
  <si>
    <t>Alc. / Prog.</t>
  </si>
  <si>
    <t>Porcentaje de Cumplimiento</t>
  </si>
  <si>
    <t>Estrategia Transversal</t>
  </si>
  <si>
    <t>Nivel</t>
  </si>
  <si>
    <t>02.04.03</t>
  </si>
  <si>
    <t>01.05.01</t>
  </si>
  <si>
    <t>P0331</t>
  </si>
  <si>
    <t>P0330</t>
  </si>
  <si>
    <t>G0101</t>
  </si>
  <si>
    <t>G0102</t>
  </si>
  <si>
    <t>C0201</t>
  </si>
  <si>
    <t>C0801</t>
  </si>
  <si>
    <t>Programas de Television</t>
  </si>
  <si>
    <t>Horas de Produccion Externas Adquiridas</t>
  </si>
  <si>
    <t>Entregable</t>
  </si>
  <si>
    <t>Mensual</t>
  </si>
  <si>
    <t>Indicador</t>
  </si>
  <si>
    <t>Taza de Variacion</t>
  </si>
  <si>
    <t>(A/B)*100</t>
  </si>
  <si>
    <t>C1. Producciones de Television realizadas ( P0331 PRODUCCION DE PROGRAMAS)</t>
  </si>
  <si>
    <t>PBR´s en Sistema SED</t>
  </si>
  <si>
    <t>Proceso</t>
  </si>
  <si>
    <t>Meta</t>
  </si>
  <si>
    <t>Ene.</t>
  </si>
  <si>
    <t>Feb.</t>
  </si>
  <si>
    <t>Mar.</t>
  </si>
  <si>
    <t>Abr.</t>
  </si>
  <si>
    <t>May.</t>
  </si>
  <si>
    <t>Jun.</t>
  </si>
  <si>
    <t>Total</t>
  </si>
  <si>
    <t>Produccion de programas y productos para la television</t>
  </si>
  <si>
    <t>Horas de Programas Propios de Television</t>
  </si>
  <si>
    <t>Reporte de avance de programacion anual (programacion)</t>
  </si>
  <si>
    <t>Reporte de produccion de programas especiales</t>
  </si>
  <si>
    <t>Cronograma de presencia de marca en medios</t>
  </si>
  <si>
    <t>Taza de variacion de horas de programas propios de television.</t>
  </si>
  <si>
    <t>Taza de variacion de horas de produccion externa adquiridas</t>
  </si>
  <si>
    <t>Componente C1. Producciones de TV Realizadas</t>
  </si>
  <si>
    <t>Taza de variacion de mantenimientos preventivos efectivos de los transmisores de la red satelital realizados</t>
  </si>
  <si>
    <t>Componente C2. Horas de produccion de TV Emitidas y Transmitidas</t>
  </si>
  <si>
    <t>C2.Horas de Produccion de TV. Emitidas y Transmitidas (P0330 EMISION Y TRANSMISION)</t>
  </si>
  <si>
    <t>Emision y Transmision de programas y productos para la television</t>
  </si>
  <si>
    <t>Programacion de Horas de Transmision (videoteca)</t>
  </si>
  <si>
    <t>Mantenimiento efectivo a equipo de television</t>
  </si>
  <si>
    <t>Mantenimiento efectivo a Red Satelital</t>
  </si>
  <si>
    <t>Mantenimiento efectivo de Bienes Informaticos</t>
  </si>
  <si>
    <t>Transmision efectivo de Señal (Red Satelital Llamadas a mpios.)</t>
  </si>
  <si>
    <t>Transmision en estudio y Unidad Movil</t>
  </si>
  <si>
    <t>Mantenimiento a Torres de Transmision</t>
  </si>
  <si>
    <t>Taza de variacion de mantenimientos preventivos efectivos de equipo electronico de audio y video realizados</t>
  </si>
  <si>
    <t>Taza de variacion de matenimientos efectivos de equipos informaticos</t>
  </si>
  <si>
    <t>C2. Horas de produccion emitidas y transmitidas</t>
  </si>
  <si>
    <t>Porcentaje de presupuesto ejercido</t>
  </si>
  <si>
    <t>% de presupuesto ejercido</t>
  </si>
  <si>
    <t>Meta / Demanda</t>
  </si>
  <si>
    <t>G0101.  Programa de Gestion</t>
  </si>
  <si>
    <t>Administracion de los recursos humanos, materiales, financieros y de servicios.</t>
  </si>
  <si>
    <t>Numero de solictudes para ajustes presupuestales</t>
  </si>
  <si>
    <t>Procentaje de avance en metas y entregables capturados en el SED en tiempo y forma</t>
  </si>
  <si>
    <t>Numero de solicitudes para ajustes presupuestales</t>
  </si>
  <si>
    <t>Numero de Solicitudes</t>
  </si>
  <si>
    <t>Porcentaje de avance de metas y entregables capturados en el SED en tiempo y forma</t>
  </si>
  <si>
    <t>% de Captura</t>
  </si>
  <si>
    <t>Reportes sobres las prrincipales estrategias implementadas</t>
  </si>
  <si>
    <t>Reportes de estrategias</t>
  </si>
  <si>
    <t>G0102. Programa de Mando</t>
  </si>
  <si>
    <t>Direccion Estrategica</t>
  </si>
  <si>
    <t>Reportes sobre las principales estrategias implementadas</t>
  </si>
  <si>
    <t>Campañas de difusion integrales</t>
  </si>
  <si>
    <t>Campañas</t>
  </si>
  <si>
    <t>Unidad de Televisión de Guanajuato
INDICADORES DE RESULTADOS
DEL 1 DE ENERO AL 30 DE JUNIO DE 2015</t>
  </si>
  <si>
    <t>II Impulso a la Educacion para la Vida</t>
  </si>
  <si>
    <t>3.- Guanajuato Educado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</si>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</sst>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0.0"/>
  </numFmts>
  <fonts count="15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Century Gothic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9" fontId="6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Protection="1"/>
    <xf numFmtId="0" fontId="0" fillId="0" borderId="0" xfId="0" applyProtection="1">
      <protection hidden="1"/>
    </xf>
    <xf numFmtId="0" fontId="0" fillId="0" borderId="0" xfId="0" applyFont="1"/>
    <xf numFmtId="0" fontId="0" fillId="0" borderId="0" xfId="0" applyFont="1" applyProtection="1">
      <protection locked="0"/>
    </xf>
    <xf numFmtId="43" fontId="6" fillId="0" borderId="0" xfId="2" applyFo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9" fillId="2" borderId="2" xfId="0" applyFont="1" applyFill="1" applyBorder="1"/>
    <xf numFmtId="0" fontId="0" fillId="2" borderId="3" xfId="0" applyFill="1" applyBorder="1"/>
    <xf numFmtId="0" fontId="9" fillId="2" borderId="1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0" fillId="4" borderId="1" xfId="0" applyFont="1" applyFill="1" applyBorder="1"/>
    <xf numFmtId="0" fontId="5" fillId="4" borderId="1" xfId="0" applyFont="1" applyFill="1" applyBorder="1" applyAlignment="1">
      <alignment horizontal="center" vertical="center"/>
    </xf>
    <xf numFmtId="165" fontId="5" fillId="4" borderId="1" xfId="9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 wrapText="1"/>
    </xf>
    <xf numFmtId="1" fontId="10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left" wrapText="1"/>
    </xf>
    <xf numFmtId="9" fontId="5" fillId="4" borderId="1" xfId="0" applyNumberFormat="1" applyFont="1" applyFill="1" applyBorder="1" applyAlignment="1">
      <alignment horizontal="center" vertical="center"/>
    </xf>
    <xf numFmtId="10" fontId="10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/>
    </xf>
    <xf numFmtId="10" fontId="5" fillId="4" borderId="1" xfId="0" applyNumberFormat="1" applyFont="1" applyFill="1" applyBorder="1" applyAlignment="1">
      <alignment horizontal="center"/>
    </xf>
    <xf numFmtId="10" fontId="10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/>
    <xf numFmtId="0" fontId="4" fillId="5" borderId="1" xfId="17" applyFont="1" applyFill="1" applyBorder="1" applyAlignment="1">
      <alignment horizontal="center" vertical="center" wrapText="1"/>
    </xf>
    <xf numFmtId="0" fontId="1" fillId="6" borderId="0" xfId="8" applyFont="1" applyFill="1" applyProtection="1">
      <protection locked="0"/>
    </xf>
    <xf numFmtId="0" fontId="12" fillId="0" borderId="0" xfId="8" applyFont="1" applyProtection="1">
      <protection locked="0"/>
    </xf>
    <xf numFmtId="0" fontId="12" fillId="6" borderId="0" xfId="8" applyFont="1" applyFill="1" applyProtection="1"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center"/>
      <protection locked="0"/>
    </xf>
    <xf numFmtId="0" fontId="12" fillId="0" borderId="0" xfId="8" applyFont="1" applyFill="1" applyProtection="1">
      <protection locked="0"/>
    </xf>
    <xf numFmtId="0" fontId="12" fillId="0" borderId="0" xfId="8" applyFont="1" applyFill="1" applyAlignment="1" applyProtection="1">
      <alignment horizontal="center"/>
      <protection locked="0"/>
    </xf>
    <xf numFmtId="0" fontId="12" fillId="0" borderId="13" xfId="8" applyFont="1" applyFill="1" applyBorder="1" applyProtection="1">
      <protection locked="0"/>
    </xf>
    <xf numFmtId="0" fontId="12" fillId="0" borderId="12" xfId="8" applyFont="1" applyFill="1" applyBorder="1" applyProtection="1">
      <protection locked="0"/>
    </xf>
    <xf numFmtId="0" fontId="12" fillId="0" borderId="0" xfId="8" applyFont="1" applyFill="1" applyBorder="1" applyAlignment="1" applyProtection="1">
      <alignment horizontal="center"/>
      <protection locked="0"/>
    </xf>
    <xf numFmtId="0" fontId="12" fillId="0" borderId="14" xfId="8" applyFont="1" applyFill="1" applyBorder="1" applyAlignment="1" applyProtection="1">
      <alignment wrapText="1"/>
      <protection locked="0"/>
    </xf>
    <xf numFmtId="0" fontId="12" fillId="0" borderId="0" xfId="8" applyFont="1" applyFill="1" applyBorder="1" applyAlignment="1" applyProtection="1">
      <alignment wrapText="1"/>
      <protection locked="0"/>
    </xf>
    <xf numFmtId="0" fontId="12" fillId="0" borderId="0" xfId="8" applyFont="1" applyFill="1" applyBorder="1" applyAlignment="1" applyProtection="1">
      <alignment horizontal="center" wrapText="1"/>
      <protection locked="0"/>
    </xf>
    <xf numFmtId="0" fontId="13" fillId="0" borderId="0" xfId="8" applyFont="1" applyFill="1" applyBorder="1" applyAlignment="1" applyProtection="1">
      <alignment horizontal="center" vertical="top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10" fontId="0" fillId="0" borderId="1" xfId="0" applyNumberFormat="1" applyFont="1" applyBorder="1" applyAlignment="1" applyProtection="1">
      <alignment horizontal="center" vertical="center"/>
      <protection locked="0"/>
    </xf>
    <xf numFmtId="10" fontId="6" fillId="0" borderId="1" xfId="18" applyNumberFormat="1" applyFont="1" applyBorder="1" applyAlignment="1" applyProtection="1">
      <alignment vertical="center"/>
      <protection locked="0"/>
    </xf>
    <xf numFmtId="9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43" fontId="6" fillId="0" borderId="1" xfId="2" applyFont="1" applyBorder="1" applyAlignment="1" applyProtection="1">
      <alignment vertical="center"/>
      <protection locked="0"/>
    </xf>
    <xf numFmtId="43" fontId="0" fillId="0" borderId="1" xfId="0" applyNumberFormat="1" applyFont="1" applyBorder="1" applyAlignment="1" applyProtection="1">
      <alignment vertical="center"/>
      <protection locked="0"/>
    </xf>
    <xf numFmtId="0" fontId="13" fillId="0" borderId="0" xfId="8" applyFont="1" applyFill="1" applyBorder="1" applyAlignment="1" applyProtection="1">
      <alignment horizontal="center" vertical="top" wrapText="1"/>
      <protection locked="0"/>
    </xf>
    <xf numFmtId="0" fontId="14" fillId="0" borderId="0" xfId="8" applyFont="1" applyFill="1" applyBorder="1" applyAlignment="1" applyProtection="1">
      <alignment horizontal="center"/>
      <protection locked="0"/>
    </xf>
    <xf numFmtId="0" fontId="4" fillId="5" borderId="4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0" fontId="4" fillId="5" borderId="6" xfId="17" applyFont="1" applyFill="1" applyBorder="1" applyAlignment="1">
      <alignment horizontal="center" vertical="center" wrapText="1"/>
    </xf>
    <xf numFmtId="0" fontId="4" fillId="5" borderId="8" xfId="17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9" xfId="0" applyFont="1" applyFill="1" applyBorder="1" applyAlignment="1">
      <alignment horizontal="left" vertical="center" wrapText="1"/>
    </xf>
    <xf numFmtId="0" fontId="4" fillId="5" borderId="4" xfId="17" applyFont="1" applyFill="1" applyBorder="1" applyAlignment="1">
      <alignment horizontal="center" vertical="center" wrapText="1"/>
    </xf>
    <xf numFmtId="0" fontId="4" fillId="5" borderId="9" xfId="17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left" vertical="center"/>
    </xf>
    <xf numFmtId="0" fontId="4" fillId="5" borderId="11" xfId="9" applyFont="1" applyFill="1" applyBorder="1" applyAlignment="1" applyProtection="1">
      <alignment horizontal="center" vertical="center" wrapText="1"/>
      <protection locked="0"/>
    </xf>
    <xf numFmtId="0" fontId="4" fillId="5" borderId="12" xfId="9" applyFont="1" applyFill="1" applyBorder="1" applyAlignment="1" applyProtection="1">
      <alignment horizontal="center" vertical="center" wrapText="1"/>
      <protection locked="0"/>
    </xf>
    <xf numFmtId="0" fontId="4" fillId="5" borderId="1" xfId="17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left"/>
    </xf>
    <xf numFmtId="0" fontId="11" fillId="2" borderId="8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/>
    </xf>
  </cellXfs>
  <cellStyles count="19">
    <cellStyle name="Euro" xfId="1"/>
    <cellStyle name="Millares" xfId="2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_141008Reportes Cuadros Institucionales-sectorialesADV" xfId="17"/>
    <cellStyle name="Porcentaje" xfId="1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3"/>
  <sheetViews>
    <sheetView showGridLines="0" tabSelected="1" zoomScaleNormal="100" workbookViewId="0">
      <selection activeCell="A5" sqref="A5"/>
    </sheetView>
  </sheetViews>
  <sheetFormatPr baseColWidth="10" defaultRowHeight="11.25" x14ac:dyDescent="0.2"/>
  <cols>
    <col min="1" max="1" width="14.1640625" style="4" customWidth="1"/>
    <col min="2" max="2" width="12" style="4"/>
    <col min="3" max="7" width="8.83203125" style="4" customWidth="1"/>
    <col min="8" max="8" width="28.83203125" style="4" customWidth="1"/>
    <col min="9" max="9" width="23" style="4" customWidth="1"/>
    <col min="10" max="10" width="9.6640625" style="4" bestFit="1" customWidth="1"/>
    <col min="11" max="12" width="12" style="4"/>
    <col min="13" max="14" width="13.6640625" style="4" customWidth="1"/>
    <col min="15" max="15" width="12.33203125" style="4" bestFit="1" customWidth="1"/>
    <col min="16" max="16" width="11" style="4" bestFit="1" customWidth="1"/>
    <col min="17" max="17" width="10.33203125" style="4" bestFit="1" customWidth="1"/>
    <col min="18" max="18" width="10.83203125" style="4" bestFit="1" customWidth="1"/>
    <col min="19" max="19" width="11.6640625" style="4" bestFit="1" customWidth="1"/>
    <col min="20" max="22" width="14" style="4" bestFit="1" customWidth="1"/>
    <col min="23" max="23" width="9" style="4" customWidth="1"/>
    <col min="24" max="24" width="10.1640625" style="4" customWidth="1"/>
    <col min="25" max="16384" width="12" style="4"/>
  </cols>
  <sheetData>
    <row r="1" spans="1:24" s="3" customFormat="1" ht="42" customHeight="1" x14ac:dyDescent="0.2">
      <c r="A1" s="89" t="s">
        <v>98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</row>
    <row r="2" spans="1:24" s="3" customFormat="1" x14ac:dyDescent="0.2">
      <c r="A2" s="87" t="s">
        <v>1</v>
      </c>
      <c r="B2" s="88"/>
      <c r="C2" s="84" t="s">
        <v>2</v>
      </c>
      <c r="D2" s="85"/>
      <c r="E2" s="85"/>
      <c r="F2" s="85"/>
      <c r="G2" s="86"/>
      <c r="H2" s="91" t="s">
        <v>3</v>
      </c>
      <c r="I2" s="91"/>
      <c r="J2" s="91"/>
      <c r="K2" s="91"/>
      <c r="L2" s="91"/>
      <c r="M2" s="91"/>
      <c r="N2" s="91"/>
      <c r="O2" s="91" t="s">
        <v>4</v>
      </c>
      <c r="P2" s="91"/>
      <c r="Q2" s="91"/>
      <c r="R2" s="91"/>
      <c r="S2" s="91"/>
      <c r="T2" s="91" t="s">
        <v>5</v>
      </c>
      <c r="U2" s="91"/>
      <c r="V2" s="91"/>
      <c r="W2" s="91"/>
      <c r="X2" s="91"/>
    </row>
    <row r="3" spans="1:24" s="3" customFormat="1" x14ac:dyDescent="0.2">
      <c r="A3" s="78" t="s">
        <v>25</v>
      </c>
      <c r="B3" s="80" t="s">
        <v>30</v>
      </c>
      <c r="C3" s="74" t="s">
        <v>6</v>
      </c>
      <c r="D3" s="74" t="s">
        <v>7</v>
      </c>
      <c r="E3" s="74" t="s">
        <v>8</v>
      </c>
      <c r="F3" s="74" t="s">
        <v>9</v>
      </c>
      <c r="G3" s="74" t="s">
        <v>10</v>
      </c>
      <c r="H3" s="82" t="s">
        <v>11</v>
      </c>
      <c r="I3" s="82" t="s">
        <v>31</v>
      </c>
      <c r="J3" s="82" t="s">
        <v>12</v>
      </c>
      <c r="K3" s="82" t="s">
        <v>13</v>
      </c>
      <c r="L3" s="82" t="s">
        <v>26</v>
      </c>
      <c r="M3" s="82" t="s">
        <v>14</v>
      </c>
      <c r="N3" s="82" t="s">
        <v>15</v>
      </c>
      <c r="O3" s="82" t="s">
        <v>20</v>
      </c>
      <c r="P3" s="82" t="s">
        <v>16</v>
      </c>
      <c r="Q3" s="82" t="s">
        <v>17</v>
      </c>
      <c r="R3" s="76" t="s">
        <v>29</v>
      </c>
      <c r="S3" s="77"/>
      <c r="T3" s="82" t="s">
        <v>18</v>
      </c>
      <c r="U3" s="82" t="s">
        <v>19</v>
      </c>
      <c r="V3" s="82" t="s">
        <v>21</v>
      </c>
      <c r="W3" s="76" t="s">
        <v>24</v>
      </c>
      <c r="X3" s="77"/>
    </row>
    <row r="4" spans="1:24" s="3" customFormat="1" ht="20.25" customHeight="1" x14ac:dyDescent="0.2">
      <c r="A4" s="79"/>
      <c r="B4" s="81"/>
      <c r="C4" s="75"/>
      <c r="D4" s="75"/>
      <c r="E4" s="75"/>
      <c r="F4" s="75"/>
      <c r="G4" s="75"/>
      <c r="H4" s="83"/>
      <c r="I4" s="83"/>
      <c r="J4" s="83"/>
      <c r="K4" s="83"/>
      <c r="L4" s="83"/>
      <c r="M4" s="83"/>
      <c r="N4" s="83"/>
      <c r="O4" s="83"/>
      <c r="P4" s="83"/>
      <c r="Q4" s="83"/>
      <c r="R4" s="44" t="s">
        <v>28</v>
      </c>
      <c r="S4" s="44" t="s">
        <v>27</v>
      </c>
      <c r="T4" s="83"/>
      <c r="U4" s="83"/>
      <c r="V4" s="83"/>
      <c r="W4" s="44" t="s">
        <v>22</v>
      </c>
      <c r="X4" s="44" t="s">
        <v>23</v>
      </c>
    </row>
    <row r="5" spans="1:24" s="6" customFormat="1" ht="33.75" x14ac:dyDescent="0.2">
      <c r="A5" s="59" t="s">
        <v>100</v>
      </c>
      <c r="B5" s="59" t="s">
        <v>99</v>
      </c>
      <c r="C5" s="60" t="s">
        <v>32</v>
      </c>
      <c r="D5" s="60" t="s">
        <v>32</v>
      </c>
      <c r="E5" s="60" t="s">
        <v>32</v>
      </c>
      <c r="F5" s="60" t="s">
        <v>34</v>
      </c>
      <c r="G5" s="60" t="s">
        <v>38</v>
      </c>
      <c r="H5" s="61" t="s">
        <v>63</v>
      </c>
      <c r="I5" s="61" t="s">
        <v>65</v>
      </c>
      <c r="J5" s="62" t="s">
        <v>44</v>
      </c>
      <c r="K5" s="63"/>
      <c r="L5" s="63" t="s">
        <v>43</v>
      </c>
      <c r="M5" s="68" t="s">
        <v>45</v>
      </c>
      <c r="N5" s="63" t="s">
        <v>46</v>
      </c>
      <c r="O5" s="62">
        <v>2061</v>
      </c>
      <c r="P5" s="62">
        <v>2061</v>
      </c>
      <c r="Q5" s="62">
        <v>848</v>
      </c>
      <c r="R5" s="64">
        <f>Q5/O5</f>
        <v>0.4114507520621058</v>
      </c>
      <c r="S5" s="65">
        <f>+Q5/P5</f>
        <v>0.4114507520621058</v>
      </c>
      <c r="T5" s="70">
        <v>25962576.48</v>
      </c>
      <c r="U5" s="70">
        <v>26394767.510000002</v>
      </c>
      <c r="V5" s="70">
        <v>12672085.619999999</v>
      </c>
      <c r="W5" s="65">
        <f>+V5/T5</f>
        <v>0.48809044933432583</v>
      </c>
      <c r="X5" s="65">
        <f>+V5/U5</f>
        <v>0.48009839886632888</v>
      </c>
    </row>
    <row r="6" spans="1:24" s="6" customFormat="1" ht="33.75" x14ac:dyDescent="0.2">
      <c r="A6" s="59" t="s">
        <v>100</v>
      </c>
      <c r="B6" s="59" t="s">
        <v>99</v>
      </c>
      <c r="C6" s="60" t="s">
        <v>32</v>
      </c>
      <c r="D6" s="60" t="s">
        <v>32</v>
      </c>
      <c r="E6" s="60" t="s">
        <v>32</v>
      </c>
      <c r="F6" s="60" t="s">
        <v>34</v>
      </c>
      <c r="G6" s="60" t="s">
        <v>38</v>
      </c>
      <c r="H6" s="61" t="s">
        <v>64</v>
      </c>
      <c r="I6" s="61" t="s">
        <v>65</v>
      </c>
      <c r="J6" s="62" t="s">
        <v>44</v>
      </c>
      <c r="K6" s="63"/>
      <c r="L6" s="63" t="s">
        <v>43</v>
      </c>
      <c r="M6" s="68" t="s">
        <v>45</v>
      </c>
      <c r="N6" s="63" t="s">
        <v>46</v>
      </c>
      <c r="O6" s="62">
        <v>72</v>
      </c>
      <c r="P6" s="62">
        <v>72</v>
      </c>
      <c r="Q6" s="62">
        <v>57</v>
      </c>
      <c r="R6" s="64">
        <f t="shared" ref="R6:R14" si="0">Q6/O6</f>
        <v>0.79166666666666663</v>
      </c>
      <c r="S6" s="65">
        <f t="shared" ref="S6:S14" si="1">+Q6/P6</f>
        <v>0.79166666666666663</v>
      </c>
      <c r="T6" s="70"/>
      <c r="U6" s="70"/>
      <c r="V6" s="70"/>
      <c r="W6" s="65"/>
      <c r="X6" s="65"/>
    </row>
    <row r="7" spans="1:24" s="6" customFormat="1" ht="45" x14ac:dyDescent="0.2">
      <c r="A7" s="59" t="s">
        <v>100</v>
      </c>
      <c r="B7" s="59" t="s">
        <v>99</v>
      </c>
      <c r="C7" s="60" t="s">
        <v>32</v>
      </c>
      <c r="D7" s="60" t="s">
        <v>32</v>
      </c>
      <c r="E7" s="60" t="s">
        <v>32</v>
      </c>
      <c r="F7" s="60" t="s">
        <v>35</v>
      </c>
      <c r="G7" s="60" t="s">
        <v>39</v>
      </c>
      <c r="H7" s="61" t="s">
        <v>66</v>
      </c>
      <c r="I7" s="61" t="s">
        <v>67</v>
      </c>
      <c r="J7" s="62" t="s">
        <v>44</v>
      </c>
      <c r="K7" s="63"/>
      <c r="L7" s="63" t="s">
        <v>43</v>
      </c>
      <c r="M7" s="68" t="s">
        <v>45</v>
      </c>
      <c r="N7" s="63" t="s">
        <v>46</v>
      </c>
      <c r="O7" s="62">
        <v>135</v>
      </c>
      <c r="P7" s="62">
        <v>135</v>
      </c>
      <c r="Q7" s="62">
        <v>83</v>
      </c>
      <c r="R7" s="64">
        <f t="shared" si="0"/>
        <v>0.61481481481481481</v>
      </c>
      <c r="S7" s="65">
        <f t="shared" si="1"/>
        <v>0.61481481481481481</v>
      </c>
      <c r="T7" s="70">
        <v>12022111.369999999</v>
      </c>
      <c r="U7" s="70">
        <v>12025122.08</v>
      </c>
      <c r="V7" s="70">
        <v>5310445.6100000003</v>
      </c>
      <c r="W7" s="65">
        <f>+V7/T7</f>
        <v>0.44172320872452547</v>
      </c>
      <c r="X7" s="65">
        <f>+V7/U7</f>
        <v>0.44161261521263495</v>
      </c>
    </row>
    <row r="8" spans="1:24" s="6" customFormat="1" ht="45" x14ac:dyDescent="0.2">
      <c r="A8" s="59" t="s">
        <v>100</v>
      </c>
      <c r="B8" s="59" t="s">
        <v>99</v>
      </c>
      <c r="C8" s="60" t="s">
        <v>32</v>
      </c>
      <c r="D8" s="60" t="s">
        <v>32</v>
      </c>
      <c r="E8" s="60" t="s">
        <v>32</v>
      </c>
      <c r="F8" s="60" t="s">
        <v>35</v>
      </c>
      <c r="G8" s="60" t="s">
        <v>39</v>
      </c>
      <c r="H8" s="61" t="s">
        <v>77</v>
      </c>
      <c r="I8" s="61" t="s">
        <v>67</v>
      </c>
      <c r="J8" s="62" t="s">
        <v>44</v>
      </c>
      <c r="K8" s="63"/>
      <c r="L8" s="63" t="s">
        <v>43</v>
      </c>
      <c r="M8" s="68" t="s">
        <v>45</v>
      </c>
      <c r="N8" s="63" t="s">
        <v>46</v>
      </c>
      <c r="O8" s="62">
        <v>54</v>
      </c>
      <c r="P8" s="62">
        <v>54</v>
      </c>
      <c r="Q8" s="62">
        <v>59</v>
      </c>
      <c r="R8" s="64">
        <f t="shared" si="0"/>
        <v>1.0925925925925926</v>
      </c>
      <c r="S8" s="65">
        <f t="shared" si="1"/>
        <v>1.0925925925925926</v>
      </c>
      <c r="T8" s="70"/>
      <c r="U8" s="70"/>
      <c r="V8" s="70"/>
      <c r="W8" s="65"/>
      <c r="X8" s="65"/>
    </row>
    <row r="9" spans="1:24" s="6" customFormat="1" ht="33.75" x14ac:dyDescent="0.2">
      <c r="A9" s="59" t="s">
        <v>100</v>
      </c>
      <c r="B9" s="59" t="s">
        <v>99</v>
      </c>
      <c r="C9" s="60" t="s">
        <v>32</v>
      </c>
      <c r="D9" s="60" t="s">
        <v>32</v>
      </c>
      <c r="E9" s="60" t="s">
        <v>32</v>
      </c>
      <c r="F9" s="60" t="s">
        <v>35</v>
      </c>
      <c r="G9" s="60" t="s">
        <v>39</v>
      </c>
      <c r="H9" s="61" t="s">
        <v>78</v>
      </c>
      <c r="I9" s="61" t="s">
        <v>79</v>
      </c>
      <c r="J9" s="62" t="s">
        <v>44</v>
      </c>
      <c r="K9" s="63"/>
      <c r="L9" s="63" t="s">
        <v>43</v>
      </c>
      <c r="M9" s="68" t="s">
        <v>45</v>
      </c>
      <c r="N9" s="63" t="s">
        <v>46</v>
      </c>
      <c r="O9" s="62">
        <v>178</v>
      </c>
      <c r="P9" s="62">
        <v>178</v>
      </c>
      <c r="Q9" s="62">
        <v>38</v>
      </c>
      <c r="R9" s="64">
        <f t="shared" si="0"/>
        <v>0.21348314606741572</v>
      </c>
      <c r="S9" s="65">
        <f t="shared" si="1"/>
        <v>0.21348314606741572</v>
      </c>
      <c r="T9" s="70"/>
      <c r="U9" s="70"/>
      <c r="V9" s="70"/>
      <c r="W9" s="65"/>
      <c r="X9" s="65"/>
    </row>
    <row r="10" spans="1:24" s="6" customFormat="1" ht="33.75" x14ac:dyDescent="0.2">
      <c r="A10" s="59" t="s">
        <v>100</v>
      </c>
      <c r="B10" s="59" t="s">
        <v>99</v>
      </c>
      <c r="C10" s="60" t="s">
        <v>33</v>
      </c>
      <c r="D10" s="60" t="s">
        <v>33</v>
      </c>
      <c r="E10" s="60" t="s">
        <v>33</v>
      </c>
      <c r="F10" s="60" t="s">
        <v>36</v>
      </c>
      <c r="G10" s="60" t="s">
        <v>36</v>
      </c>
      <c r="H10" s="63" t="s">
        <v>80</v>
      </c>
      <c r="I10" s="63" t="s">
        <v>49</v>
      </c>
      <c r="J10" s="63" t="s">
        <v>42</v>
      </c>
      <c r="K10" s="63"/>
      <c r="L10" s="63" t="s">
        <v>43</v>
      </c>
      <c r="M10" s="68" t="s">
        <v>81</v>
      </c>
      <c r="N10" s="63" t="s">
        <v>82</v>
      </c>
      <c r="O10" s="66">
        <v>1</v>
      </c>
      <c r="P10" s="66">
        <v>1</v>
      </c>
      <c r="Q10" s="64">
        <v>0.36530000000000001</v>
      </c>
      <c r="R10" s="64">
        <f t="shared" si="0"/>
        <v>0.36530000000000001</v>
      </c>
      <c r="S10" s="65">
        <f t="shared" si="1"/>
        <v>0.36530000000000001</v>
      </c>
      <c r="T10" s="70">
        <v>4910539.04</v>
      </c>
      <c r="U10" s="70">
        <v>4490239.96</v>
      </c>
      <c r="V10" s="70">
        <v>1883682.13</v>
      </c>
      <c r="W10" s="65">
        <f>+V10/T10</f>
        <v>0.38359986849834715</v>
      </c>
      <c r="X10" s="65">
        <f>+V10/U10</f>
        <v>0.41950589429078083</v>
      </c>
    </row>
    <row r="11" spans="1:24" s="6" customFormat="1" ht="33.75" x14ac:dyDescent="0.2">
      <c r="A11" s="59" t="s">
        <v>100</v>
      </c>
      <c r="B11" s="59" t="s">
        <v>99</v>
      </c>
      <c r="C11" s="60" t="s">
        <v>33</v>
      </c>
      <c r="D11" s="60" t="s">
        <v>33</v>
      </c>
      <c r="E11" s="60" t="s">
        <v>33</v>
      </c>
      <c r="F11" s="60" t="s">
        <v>36</v>
      </c>
      <c r="G11" s="60" t="s">
        <v>36</v>
      </c>
      <c r="H11" s="63" t="s">
        <v>87</v>
      </c>
      <c r="I11" s="63" t="s">
        <v>49</v>
      </c>
      <c r="J11" s="63" t="s">
        <v>42</v>
      </c>
      <c r="K11" s="63"/>
      <c r="L11" s="63" t="s">
        <v>43</v>
      </c>
      <c r="M11" s="61" t="s">
        <v>88</v>
      </c>
      <c r="N11" s="63" t="s">
        <v>82</v>
      </c>
      <c r="O11" s="62">
        <v>2</v>
      </c>
      <c r="P11" s="62">
        <v>2</v>
      </c>
      <c r="Q11" s="62">
        <v>8</v>
      </c>
      <c r="R11" s="64">
        <f t="shared" si="0"/>
        <v>4</v>
      </c>
      <c r="S11" s="65">
        <f t="shared" si="1"/>
        <v>4</v>
      </c>
      <c r="T11" s="70"/>
      <c r="U11" s="70"/>
      <c r="V11" s="70"/>
      <c r="W11" s="65"/>
      <c r="X11" s="65"/>
    </row>
    <row r="12" spans="1:24" s="6" customFormat="1" ht="33.75" x14ac:dyDescent="0.2">
      <c r="A12" s="59" t="s">
        <v>100</v>
      </c>
      <c r="B12" s="59" t="s">
        <v>99</v>
      </c>
      <c r="C12" s="60" t="s">
        <v>33</v>
      </c>
      <c r="D12" s="60" t="s">
        <v>33</v>
      </c>
      <c r="E12" s="60" t="s">
        <v>33</v>
      </c>
      <c r="F12" s="60" t="s">
        <v>36</v>
      </c>
      <c r="G12" s="60" t="s">
        <v>36</v>
      </c>
      <c r="H12" s="61" t="s">
        <v>89</v>
      </c>
      <c r="I12" s="67" t="s">
        <v>49</v>
      </c>
      <c r="J12" s="67" t="s">
        <v>42</v>
      </c>
      <c r="K12" s="67"/>
      <c r="L12" s="67" t="s">
        <v>43</v>
      </c>
      <c r="M12" s="69" t="s">
        <v>90</v>
      </c>
      <c r="N12" s="67" t="s">
        <v>82</v>
      </c>
      <c r="O12" s="66">
        <v>1</v>
      </c>
      <c r="P12" s="66">
        <v>1</v>
      </c>
      <c r="Q12" s="64">
        <v>0.6</v>
      </c>
      <c r="R12" s="64">
        <f t="shared" si="0"/>
        <v>0.6</v>
      </c>
      <c r="S12" s="65">
        <f t="shared" si="1"/>
        <v>0.6</v>
      </c>
      <c r="T12" s="70"/>
      <c r="U12" s="70"/>
      <c r="V12" s="70"/>
      <c r="W12" s="65"/>
      <c r="X12" s="65"/>
    </row>
    <row r="13" spans="1:24" s="6" customFormat="1" ht="33.75" x14ac:dyDescent="0.2">
      <c r="A13" s="59" t="s">
        <v>100</v>
      </c>
      <c r="B13" s="59" t="s">
        <v>99</v>
      </c>
      <c r="C13" s="60" t="s">
        <v>32</v>
      </c>
      <c r="D13" s="60" t="s">
        <v>32</v>
      </c>
      <c r="E13" s="60" t="s">
        <v>32</v>
      </c>
      <c r="F13" s="60" t="s">
        <v>37</v>
      </c>
      <c r="G13" s="60" t="s">
        <v>37</v>
      </c>
      <c r="H13" s="61" t="s">
        <v>91</v>
      </c>
      <c r="I13" s="63" t="s">
        <v>49</v>
      </c>
      <c r="J13" s="63" t="s">
        <v>42</v>
      </c>
      <c r="K13" s="63"/>
      <c r="L13" s="63" t="s">
        <v>43</v>
      </c>
      <c r="M13" s="61" t="s">
        <v>92</v>
      </c>
      <c r="N13" s="63" t="s">
        <v>82</v>
      </c>
      <c r="O13" s="62">
        <v>4</v>
      </c>
      <c r="P13" s="62">
        <v>4</v>
      </c>
      <c r="Q13" s="62">
        <v>2</v>
      </c>
      <c r="R13" s="64">
        <f t="shared" si="0"/>
        <v>0.5</v>
      </c>
      <c r="S13" s="65">
        <f t="shared" si="1"/>
        <v>0.5</v>
      </c>
      <c r="T13" s="70">
        <v>5609372.1100000003</v>
      </c>
      <c r="U13" s="70">
        <v>6988074.8200000003</v>
      </c>
      <c r="V13" s="70">
        <v>3727833.6</v>
      </c>
      <c r="W13" s="65">
        <f>+V13/T13</f>
        <v>0.66457234907883478</v>
      </c>
      <c r="X13" s="65">
        <f>+V13/U13</f>
        <v>0.53345645203037484</v>
      </c>
    </row>
    <row r="14" spans="1:24" s="6" customFormat="1" ht="33.75" x14ac:dyDescent="0.2">
      <c r="A14" s="59" t="s">
        <v>100</v>
      </c>
      <c r="B14" s="59" t="s">
        <v>99</v>
      </c>
      <c r="C14" s="60" t="s">
        <v>32</v>
      </c>
      <c r="D14" s="60" t="s">
        <v>32</v>
      </c>
      <c r="E14" s="60" t="s">
        <v>32</v>
      </c>
      <c r="F14" s="60" t="s">
        <v>37</v>
      </c>
      <c r="G14" s="60" t="s">
        <v>37</v>
      </c>
      <c r="H14" s="63" t="s">
        <v>96</v>
      </c>
      <c r="I14" s="63" t="s">
        <v>49</v>
      </c>
      <c r="J14" s="63" t="s">
        <v>42</v>
      </c>
      <c r="K14" s="63"/>
      <c r="L14" s="63" t="s">
        <v>43</v>
      </c>
      <c r="M14" s="61" t="s">
        <v>97</v>
      </c>
      <c r="N14" s="63" t="s">
        <v>82</v>
      </c>
      <c r="O14" s="62">
        <v>2</v>
      </c>
      <c r="P14" s="62">
        <v>2</v>
      </c>
      <c r="Q14" s="62">
        <v>1</v>
      </c>
      <c r="R14" s="64">
        <f t="shared" si="0"/>
        <v>0.5</v>
      </c>
      <c r="S14" s="65">
        <f t="shared" si="1"/>
        <v>0.5</v>
      </c>
      <c r="T14" s="70"/>
      <c r="U14" s="70"/>
      <c r="V14" s="70"/>
      <c r="W14" s="71"/>
      <c r="X14" s="71"/>
    </row>
    <row r="15" spans="1:24" x14ac:dyDescent="0.2">
      <c r="T15" s="5"/>
      <c r="U15" s="5"/>
      <c r="V15" s="5"/>
    </row>
    <row r="18" spans="1:17" ht="12.75" x14ac:dyDescent="0.2">
      <c r="A18" s="45" t="s">
        <v>101</v>
      </c>
      <c r="B18" s="46"/>
      <c r="C18" s="46"/>
      <c r="D18" s="46"/>
      <c r="E18" s="47"/>
      <c r="F18" s="47"/>
      <c r="G18" s="47"/>
      <c r="H18" s="47"/>
      <c r="I18" s="48"/>
      <c r="J18" s="48"/>
      <c r="K18" s="48"/>
      <c r="L18" s="48"/>
      <c r="M18" s="48"/>
      <c r="N18" s="48"/>
      <c r="O18" s="49"/>
      <c r="P18" s="48"/>
      <c r="Q18" s="48"/>
    </row>
    <row r="19" spans="1:17" ht="12.75" x14ac:dyDescent="0.2">
      <c r="A19" s="46"/>
      <c r="B19" s="46"/>
      <c r="C19" s="46"/>
      <c r="D19" s="46"/>
      <c r="E19" s="46"/>
      <c r="F19" s="46"/>
      <c r="G19" s="46"/>
      <c r="H19" s="46"/>
      <c r="I19" s="48"/>
      <c r="J19" s="48"/>
      <c r="K19" s="48"/>
      <c r="L19" s="48"/>
      <c r="M19" s="49"/>
      <c r="N19" s="48"/>
      <c r="O19" s="48"/>
      <c r="P19" s="48"/>
      <c r="Q19" s="48"/>
    </row>
    <row r="20" spans="1:17" ht="12.75" x14ac:dyDescent="0.2">
      <c r="A20" s="48"/>
      <c r="B20" s="48"/>
      <c r="C20" s="48"/>
      <c r="D20" s="48"/>
      <c r="E20" s="50"/>
      <c r="F20" s="50"/>
      <c r="G20" s="50"/>
      <c r="H20" s="50"/>
      <c r="I20" s="50"/>
      <c r="J20" s="50"/>
      <c r="K20" s="50"/>
      <c r="L20" s="50"/>
      <c r="M20" s="51"/>
      <c r="N20" s="50"/>
      <c r="O20" s="50"/>
      <c r="P20" s="50"/>
      <c r="Q20" s="50"/>
    </row>
    <row r="21" spans="1:17" ht="12.75" x14ac:dyDescent="0.2">
      <c r="A21" s="48"/>
      <c r="B21" s="48"/>
      <c r="C21" s="48"/>
      <c r="D21" s="48"/>
      <c r="E21" s="52"/>
      <c r="F21" s="50"/>
      <c r="G21" s="53"/>
      <c r="H21" s="50"/>
      <c r="I21" s="50"/>
      <c r="J21" s="50"/>
      <c r="K21" s="50"/>
      <c r="L21" s="50"/>
      <c r="M21" s="54"/>
      <c r="N21" s="50"/>
      <c r="O21" s="50"/>
      <c r="P21" s="50"/>
      <c r="Q21" s="50"/>
    </row>
    <row r="22" spans="1:17" ht="12.75" x14ac:dyDescent="0.2">
      <c r="A22" s="48"/>
      <c r="B22" s="48"/>
      <c r="C22" s="48"/>
      <c r="D22" s="48"/>
      <c r="E22" s="55"/>
      <c r="F22" s="55"/>
      <c r="G22" s="56"/>
      <c r="H22" s="56"/>
      <c r="I22" s="56"/>
      <c r="J22" s="56"/>
      <c r="K22" s="56"/>
      <c r="L22" s="56"/>
      <c r="M22" s="57"/>
      <c r="N22" s="55"/>
      <c r="O22" s="55"/>
      <c r="P22" s="55"/>
      <c r="Q22" s="55"/>
    </row>
    <row r="23" spans="1:17" ht="12" x14ac:dyDescent="0.2">
      <c r="A23" s="48"/>
      <c r="B23" s="48"/>
      <c r="C23" s="48"/>
      <c r="D23" s="48"/>
      <c r="E23" s="72" t="s">
        <v>102</v>
      </c>
      <c r="F23" s="72"/>
      <c r="G23" s="72"/>
      <c r="H23" s="58"/>
      <c r="I23" s="58"/>
      <c r="J23" s="58"/>
      <c r="K23" s="58"/>
      <c r="L23" s="58"/>
      <c r="M23" s="48"/>
      <c r="N23" s="73" t="s">
        <v>103</v>
      </c>
      <c r="O23" s="73"/>
      <c r="P23" s="73"/>
      <c r="Q23" s="73"/>
    </row>
  </sheetData>
  <sheetProtection password="EDBA" sheet="1" formatCells="0" formatColumns="0" formatRows="0" insertRows="0" deleteRows="0" autoFilter="0"/>
  <mergeCells count="30">
    <mergeCell ref="A1:X1"/>
    <mergeCell ref="H2:N2"/>
    <mergeCell ref="O2:S2"/>
    <mergeCell ref="T2:X2"/>
    <mergeCell ref="V3:V4"/>
    <mergeCell ref="N3:N4"/>
    <mergeCell ref="O3:O4"/>
    <mergeCell ref="C2:G2"/>
    <mergeCell ref="A2:B2"/>
    <mergeCell ref="W3:X3"/>
    <mergeCell ref="A3:A4"/>
    <mergeCell ref="B3:B4"/>
    <mergeCell ref="C3:C4"/>
    <mergeCell ref="D3:D4"/>
    <mergeCell ref="L3:L4"/>
    <mergeCell ref="G3:G4"/>
    <mergeCell ref="H3:H4"/>
    <mergeCell ref="I3:I4"/>
    <mergeCell ref="J3:J4"/>
    <mergeCell ref="K3:K4"/>
    <mergeCell ref="M3:M4"/>
    <mergeCell ref="P3:P4"/>
    <mergeCell ref="Q3:Q4"/>
    <mergeCell ref="T3:T4"/>
    <mergeCell ref="U3:U4"/>
    <mergeCell ref="E23:G23"/>
    <mergeCell ref="N23:Q23"/>
    <mergeCell ref="E3:E4"/>
    <mergeCell ref="F3:F4"/>
    <mergeCell ref="R3:S3"/>
  </mergeCells>
  <dataValidations count="16">
    <dataValidation allowBlank="1" showInputMessage="1" showErrorMessage="1" prompt="Nivel cuantificable anual de las metas aprobadas y modificadas." sqref="O2:S2"/>
    <dataValidation allowBlank="1" showInputMessage="1" showErrorMessage="1" prompt="Valor absoluto y relativo que registre el gasto con relación a la meta anual." sqref="T2:X2"/>
    <dataValidation allowBlank="1" showInputMessage="1" showErrorMessage="1" prompt="Señalar el eje al que se encuentra alineado el programa." sqref="A3:A4"/>
    <dataValidation allowBlank="1" showInputMessage="1" showErrorMessage="1" prompt="Señalar la estrategia transversal a la que se encuentra alineada el programa." sqref="B3:B4"/>
    <dataValidation allowBlank="1" showInputMessage="1" showErrorMessage="1" prompt="Señalar el código de la finalidad de acuerdo a la clasificación funcional del gasto publicada en el DOF el 27 de diciembre de 2010." sqref="C3:C4"/>
    <dataValidation allowBlank="1" showInputMessage="1" showErrorMessage="1" prompt="Señalarel código de la función de acuerdo a la clasificación funcional del gasto publicada en el DOF el 27 de diciembre de 2010." sqref="D3:D4"/>
    <dataValidation allowBlank="1" showInputMessage="1" showErrorMessage="1" prompt="Señalar el código de la subfunción de acuerdo a la clasificación funcional del gasto publicada en el DOF el 27 de diciembre de 2010." sqref="E3:E4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F3:F4"/>
    <dataValidation allowBlank="1" showInputMessage="1" showErrorMessage="1" prompt="Unidad responsable del programa." sqref="G3:G4"/>
    <dataValidation allowBlank="1" showInputMessage="1" showErrorMessage="1" prompt="La expresión que identifica al indicador y que manifiesta lo que se desea medir con él." sqref="H3:H4"/>
    <dataValidation allowBlank="1" showInputMessage="1" showErrorMessage="1" prompt="Señalar el nivel de objetivos de la MIR con el que se relaciona el indicador.  Ej: Actividad, componente, propósito, fin." sqref="I3:I4"/>
    <dataValidation allowBlank="1" showInputMessage="1" showErrorMessage="1" prompt="Indicar si el indicador es estratégico o de gestión." sqref="J3:J4"/>
    <dataValidation allowBlank="1" showInputMessage="1" showErrorMessage="1" prompt="Hace referencia a la periodicidad en el tiempo con que se realiza la medición del indicador." sqref="L3:L4"/>
    <dataValidation allowBlank="1" showInputMessage="1" showErrorMessage="1" prompt="Hace referencia a la determinación concreta de la unidad de medición en que se quiere expresar el resultado del indicador. Ej: porcentaje, becas otorgadas, etc." sqref="M3:M4"/>
    <dataValidation allowBlank="1" showInputMessage="1" showErrorMessage="1" prompt="Se refiere a la expresión matemática del indicador. Determina la forma en que se relacionan las variables." sqref="N3:N4"/>
    <dataValidation allowBlank="1" showInputMessage="1" showErrorMessage="1" prompt="Señalar la dimensión bajo la cual se mide el objetivo. Ej: eficiencia, eficacia, economía, calidad." sqref="K3:K4"/>
  </dataValidations>
  <printOptions horizontalCentered="1"/>
  <pageMargins left="0.38" right="0.33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1:A73"/>
  <sheetViews>
    <sheetView workbookViewId="0"/>
  </sheetViews>
  <sheetFormatPr baseColWidth="10" defaultRowHeight="11.25" x14ac:dyDescent="0.2"/>
  <sheetData>
    <row r="71" spans="1:1" x14ac:dyDescent="0.2">
      <c r="A71" s="1"/>
    </row>
    <row r="72" spans="1:1" hidden="1" x14ac:dyDescent="0.2">
      <c r="A72" s="2" t="s">
        <v>0</v>
      </c>
    </row>
    <row r="73" spans="1:1" x14ac:dyDescent="0.2">
      <c r="A73" s="1"/>
    </row>
  </sheetData>
  <sheetProtection password="EDBA" sheet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35"/>
  <sheetViews>
    <sheetView workbookViewId="0">
      <selection activeCell="E38" sqref="E38"/>
    </sheetView>
  </sheetViews>
  <sheetFormatPr baseColWidth="10" defaultRowHeight="11.25" x14ac:dyDescent="0.2"/>
  <cols>
    <col min="2" max="2" width="18.6640625" customWidth="1"/>
    <col min="3" max="3" width="72.6640625" customWidth="1"/>
  </cols>
  <sheetData>
    <row r="3" spans="2:11" ht="15" x14ac:dyDescent="0.25">
      <c r="B3" s="7" t="s">
        <v>47</v>
      </c>
      <c r="C3" s="8"/>
      <c r="D3" s="92" t="s">
        <v>48</v>
      </c>
      <c r="E3" s="93"/>
      <c r="F3" s="93"/>
      <c r="G3" s="93"/>
      <c r="H3" s="93"/>
      <c r="I3" s="93"/>
      <c r="J3" s="93"/>
      <c r="K3" s="94"/>
    </row>
    <row r="4" spans="2:11" ht="15" x14ac:dyDescent="0.25">
      <c r="B4" s="9" t="s">
        <v>49</v>
      </c>
      <c r="C4" s="10" t="s">
        <v>42</v>
      </c>
      <c r="D4" s="11" t="s">
        <v>50</v>
      </c>
      <c r="E4" s="11" t="s">
        <v>51</v>
      </c>
      <c r="F4" s="11" t="s">
        <v>52</v>
      </c>
      <c r="G4" s="11" t="s">
        <v>53</v>
      </c>
      <c r="H4" s="11" t="s">
        <v>54</v>
      </c>
      <c r="I4" s="11" t="s">
        <v>55</v>
      </c>
      <c r="J4" s="11" t="s">
        <v>56</v>
      </c>
      <c r="K4" s="11" t="s">
        <v>57</v>
      </c>
    </row>
    <row r="5" spans="2:11" ht="13.5" x14ac:dyDescent="0.25">
      <c r="B5" s="95" t="s">
        <v>58</v>
      </c>
      <c r="C5" s="12" t="s">
        <v>40</v>
      </c>
      <c r="D5" s="21">
        <v>18</v>
      </c>
      <c r="E5" s="21">
        <v>14</v>
      </c>
      <c r="F5" s="21">
        <v>11</v>
      </c>
      <c r="G5" s="21">
        <v>12</v>
      </c>
      <c r="H5" s="21"/>
      <c r="I5" s="21"/>
      <c r="J5" s="21"/>
      <c r="K5" s="14">
        <f t="shared" ref="K5:K11" si="0">SUM(E5:J5)</f>
        <v>37</v>
      </c>
    </row>
    <row r="6" spans="2:11" ht="13.5" x14ac:dyDescent="0.25">
      <c r="B6" s="95"/>
      <c r="C6" s="26" t="s">
        <v>59</v>
      </c>
      <c r="D6" s="27">
        <v>2061</v>
      </c>
      <c r="E6" s="28">
        <v>153</v>
      </c>
      <c r="F6" s="28">
        <v>135</v>
      </c>
      <c r="G6" s="28">
        <v>147.5</v>
      </c>
      <c r="H6" s="28">
        <v>145.5</v>
      </c>
      <c r="I6" s="28">
        <v>138.5</v>
      </c>
      <c r="J6" s="28">
        <v>128.5</v>
      </c>
      <c r="K6" s="29">
        <f t="shared" si="0"/>
        <v>848</v>
      </c>
    </row>
    <row r="7" spans="2:11" ht="13.5" x14ac:dyDescent="0.25">
      <c r="B7" s="95"/>
      <c r="C7" s="96" t="s">
        <v>60</v>
      </c>
      <c r="D7" s="98">
        <v>13</v>
      </c>
      <c r="E7" s="23">
        <v>1</v>
      </c>
      <c r="F7" s="23">
        <v>1</v>
      </c>
      <c r="G7" s="23">
        <v>1</v>
      </c>
      <c r="H7" s="23"/>
      <c r="I7" s="23"/>
      <c r="J7" s="23"/>
      <c r="K7" s="14">
        <f t="shared" si="0"/>
        <v>3</v>
      </c>
    </row>
    <row r="8" spans="2:11" ht="13.5" x14ac:dyDescent="0.25">
      <c r="B8" s="95"/>
      <c r="C8" s="97"/>
      <c r="D8" s="98"/>
      <c r="E8" s="23">
        <v>651</v>
      </c>
      <c r="F8" s="23">
        <v>588</v>
      </c>
      <c r="G8" s="23">
        <v>651</v>
      </c>
      <c r="H8" s="23"/>
      <c r="I8" s="23"/>
      <c r="J8" s="23"/>
      <c r="K8" s="14">
        <f t="shared" si="0"/>
        <v>1890</v>
      </c>
    </row>
    <row r="9" spans="2:11" ht="13.5" x14ac:dyDescent="0.25">
      <c r="B9" s="95"/>
      <c r="C9" s="13" t="s">
        <v>61</v>
      </c>
      <c r="D9" s="23">
        <v>10</v>
      </c>
      <c r="E9" s="23">
        <v>1</v>
      </c>
      <c r="F9" s="23">
        <v>1</v>
      </c>
      <c r="G9" s="23">
        <v>3</v>
      </c>
      <c r="H9" s="23"/>
      <c r="I9" s="23"/>
      <c r="J9" s="23"/>
      <c r="K9" s="14">
        <f t="shared" si="0"/>
        <v>5</v>
      </c>
    </row>
    <row r="10" spans="2:11" ht="13.5" x14ac:dyDescent="0.25">
      <c r="B10" s="95"/>
      <c r="C10" s="13" t="s">
        <v>62</v>
      </c>
      <c r="D10" s="23">
        <v>2</v>
      </c>
      <c r="E10" s="23">
        <v>0</v>
      </c>
      <c r="F10" s="23">
        <v>0</v>
      </c>
      <c r="G10" s="23">
        <v>0</v>
      </c>
      <c r="H10" s="23"/>
      <c r="I10" s="23"/>
      <c r="J10" s="23"/>
      <c r="K10" s="14">
        <f t="shared" si="0"/>
        <v>0</v>
      </c>
    </row>
    <row r="11" spans="2:11" ht="13.5" x14ac:dyDescent="0.25">
      <c r="B11" s="95"/>
      <c r="C11" s="30" t="s">
        <v>41</v>
      </c>
      <c r="D11" s="27">
        <v>72</v>
      </c>
      <c r="E11" s="31">
        <v>0</v>
      </c>
      <c r="F11" s="31">
        <v>0</v>
      </c>
      <c r="G11" s="31">
        <v>0</v>
      </c>
      <c r="H11" s="31">
        <v>0</v>
      </c>
      <c r="I11" s="31">
        <v>13</v>
      </c>
      <c r="J11" s="31">
        <v>44</v>
      </c>
      <c r="K11" s="29">
        <f t="shared" si="0"/>
        <v>57</v>
      </c>
    </row>
    <row r="14" spans="2:11" ht="15" x14ac:dyDescent="0.25">
      <c r="B14" s="99" t="s">
        <v>68</v>
      </c>
      <c r="C14" s="99"/>
      <c r="D14" s="99" t="s">
        <v>48</v>
      </c>
      <c r="E14" s="99"/>
      <c r="F14" s="99"/>
      <c r="G14" s="99"/>
      <c r="H14" s="99"/>
      <c r="I14" s="99"/>
      <c r="J14" s="99"/>
      <c r="K14" s="99"/>
    </row>
    <row r="15" spans="2:11" ht="15" x14ac:dyDescent="0.25">
      <c r="B15" s="15" t="s">
        <v>49</v>
      </c>
      <c r="C15" s="9" t="s">
        <v>42</v>
      </c>
      <c r="D15" s="9" t="s">
        <v>50</v>
      </c>
      <c r="E15" s="9" t="s">
        <v>51</v>
      </c>
      <c r="F15" s="9" t="s">
        <v>52</v>
      </c>
      <c r="G15" s="9" t="s">
        <v>53</v>
      </c>
      <c r="H15" s="9" t="s">
        <v>54</v>
      </c>
      <c r="I15" s="9" t="s">
        <v>55</v>
      </c>
      <c r="J15" s="9" t="s">
        <v>56</v>
      </c>
      <c r="K15" s="9" t="s">
        <v>57</v>
      </c>
    </row>
    <row r="16" spans="2:11" ht="13.5" x14ac:dyDescent="0.25">
      <c r="B16" s="102" t="s">
        <v>69</v>
      </c>
      <c r="C16" s="16" t="s">
        <v>70</v>
      </c>
      <c r="D16" s="17">
        <v>12</v>
      </c>
      <c r="E16" s="18">
        <v>1</v>
      </c>
      <c r="F16" s="18">
        <v>1</v>
      </c>
      <c r="G16" s="18">
        <v>1</v>
      </c>
      <c r="H16" s="18"/>
      <c r="I16" s="18"/>
      <c r="J16" s="18"/>
      <c r="K16" s="14">
        <f>SUM(E16:J16)</f>
        <v>3</v>
      </c>
    </row>
    <row r="17" spans="2:11" ht="13.5" x14ac:dyDescent="0.25">
      <c r="B17" s="103"/>
      <c r="C17" s="32" t="s">
        <v>71</v>
      </c>
      <c r="D17" s="33">
        <v>54</v>
      </c>
      <c r="E17" s="27">
        <v>5</v>
      </c>
      <c r="F17" s="27">
        <v>14</v>
      </c>
      <c r="G17" s="27">
        <v>13</v>
      </c>
      <c r="H17" s="27">
        <v>15</v>
      </c>
      <c r="I17" s="27">
        <v>15</v>
      </c>
      <c r="J17" s="27">
        <v>21</v>
      </c>
      <c r="K17" s="29">
        <f t="shared" ref="K17:K22" si="1">SUM(E17:J17)</f>
        <v>83</v>
      </c>
    </row>
    <row r="18" spans="2:11" ht="13.5" x14ac:dyDescent="0.25">
      <c r="B18" s="103"/>
      <c r="C18" s="32" t="s">
        <v>72</v>
      </c>
      <c r="D18" s="33">
        <v>135</v>
      </c>
      <c r="E18" s="27">
        <v>5</v>
      </c>
      <c r="F18" s="27">
        <v>16</v>
      </c>
      <c r="G18" s="27">
        <v>16</v>
      </c>
      <c r="H18" s="27">
        <v>11</v>
      </c>
      <c r="I18" s="27">
        <v>11</v>
      </c>
      <c r="J18" s="27">
        <v>0</v>
      </c>
      <c r="K18" s="29">
        <f t="shared" si="1"/>
        <v>59</v>
      </c>
    </row>
    <row r="19" spans="2:11" ht="13.5" x14ac:dyDescent="0.25">
      <c r="B19" s="103"/>
      <c r="C19" s="32" t="s">
        <v>73</v>
      </c>
      <c r="D19" s="33">
        <v>178</v>
      </c>
      <c r="E19" s="31">
        <v>3</v>
      </c>
      <c r="F19" s="31">
        <v>12</v>
      </c>
      <c r="G19" s="31">
        <v>8</v>
      </c>
      <c r="H19" s="31">
        <v>4</v>
      </c>
      <c r="I19" s="31">
        <v>4</v>
      </c>
      <c r="J19" s="31">
        <v>7</v>
      </c>
      <c r="K19" s="29">
        <f t="shared" si="1"/>
        <v>38</v>
      </c>
    </row>
    <row r="20" spans="2:11" ht="13.5" x14ac:dyDescent="0.25">
      <c r="B20" s="103"/>
      <c r="C20" s="22" t="s">
        <v>74</v>
      </c>
      <c r="D20" s="19">
        <v>4</v>
      </c>
      <c r="E20" s="20">
        <v>1</v>
      </c>
      <c r="F20" s="20">
        <v>1</v>
      </c>
      <c r="G20" s="20">
        <v>1</v>
      </c>
      <c r="H20" s="20"/>
      <c r="I20" s="20"/>
      <c r="J20" s="20"/>
      <c r="K20" s="14">
        <f t="shared" si="1"/>
        <v>3</v>
      </c>
    </row>
    <row r="21" spans="2:11" ht="13.5" x14ac:dyDescent="0.25">
      <c r="B21" s="103"/>
      <c r="C21" s="13" t="s">
        <v>75</v>
      </c>
      <c r="D21" s="20">
        <v>4</v>
      </c>
      <c r="E21" s="20">
        <v>2</v>
      </c>
      <c r="F21" s="20">
        <v>0</v>
      </c>
      <c r="G21" s="20">
        <v>3</v>
      </c>
      <c r="H21" s="20"/>
      <c r="I21" s="20"/>
      <c r="J21" s="20"/>
      <c r="K21" s="14">
        <f t="shared" si="1"/>
        <v>5</v>
      </c>
    </row>
    <row r="22" spans="2:11" ht="13.5" x14ac:dyDescent="0.25">
      <c r="B22" s="104"/>
      <c r="C22" s="13" t="s">
        <v>76</v>
      </c>
      <c r="D22" s="20">
        <v>27</v>
      </c>
      <c r="E22" s="20">
        <v>0</v>
      </c>
      <c r="F22" s="20">
        <v>0</v>
      </c>
      <c r="G22" s="20">
        <v>0</v>
      </c>
      <c r="H22" s="20"/>
      <c r="I22" s="20"/>
      <c r="J22" s="20"/>
      <c r="K22" s="14">
        <f t="shared" si="1"/>
        <v>0</v>
      </c>
    </row>
    <row r="25" spans="2:11" ht="12.75" x14ac:dyDescent="0.2">
      <c r="B25" s="105" t="s">
        <v>83</v>
      </c>
      <c r="C25" s="106"/>
      <c r="D25" s="107" t="s">
        <v>48</v>
      </c>
      <c r="E25" s="107"/>
      <c r="F25" s="107"/>
      <c r="G25" s="107"/>
      <c r="H25" s="107"/>
      <c r="I25" s="107"/>
      <c r="J25" s="107"/>
      <c r="K25" s="107"/>
    </row>
    <row r="26" spans="2:11" ht="12.75" x14ac:dyDescent="0.2">
      <c r="B26" s="24" t="s">
        <v>49</v>
      </c>
      <c r="C26" s="25" t="s">
        <v>42</v>
      </c>
      <c r="D26" s="25" t="s">
        <v>50</v>
      </c>
      <c r="E26" s="25" t="s">
        <v>51</v>
      </c>
      <c r="F26" s="25" t="s">
        <v>52</v>
      </c>
      <c r="G26" s="25" t="s">
        <v>53</v>
      </c>
      <c r="H26" s="25" t="s">
        <v>54</v>
      </c>
      <c r="I26" s="25" t="s">
        <v>55</v>
      </c>
      <c r="J26" s="25" t="s">
        <v>56</v>
      </c>
      <c r="K26" s="25" t="s">
        <v>57</v>
      </c>
    </row>
    <row r="27" spans="2:11" ht="13.5" x14ac:dyDescent="0.25">
      <c r="B27" s="108" t="s">
        <v>84</v>
      </c>
      <c r="C27" s="39" t="s">
        <v>80</v>
      </c>
      <c r="D27" s="27">
        <v>100</v>
      </c>
      <c r="E27" s="40">
        <v>4.8500000000000001E-2</v>
      </c>
      <c r="F27" s="40">
        <v>5.6800000000000003E-2</v>
      </c>
      <c r="G27" s="40">
        <v>6.3100000000000003E-2</v>
      </c>
      <c r="H27" s="40">
        <v>6.9199999999999998E-2</v>
      </c>
      <c r="I27" s="40">
        <v>7.0000000000000007E-2</v>
      </c>
      <c r="J27" s="40">
        <v>5.7700000000000001E-2</v>
      </c>
      <c r="K27" s="41">
        <f>SUM(E27:J27)</f>
        <v>0.36529999999999996</v>
      </c>
    </row>
    <row r="28" spans="2:11" ht="13.5" x14ac:dyDescent="0.25">
      <c r="B28" s="108"/>
      <c r="C28" s="34" t="s">
        <v>85</v>
      </c>
      <c r="D28" s="27">
        <v>2</v>
      </c>
      <c r="E28" s="27">
        <v>0</v>
      </c>
      <c r="F28" s="27">
        <v>0</v>
      </c>
      <c r="G28" s="27">
        <v>4</v>
      </c>
      <c r="H28" s="27">
        <v>3</v>
      </c>
      <c r="I28" s="27">
        <v>0</v>
      </c>
      <c r="J28" s="27">
        <v>1</v>
      </c>
      <c r="K28" s="35">
        <f>SUM(E28:J28)</f>
        <v>8</v>
      </c>
    </row>
    <row r="29" spans="2:11" ht="27" x14ac:dyDescent="0.25">
      <c r="B29" s="108"/>
      <c r="C29" s="36" t="s">
        <v>86</v>
      </c>
      <c r="D29" s="27">
        <v>100</v>
      </c>
      <c r="E29" s="37">
        <v>0.1</v>
      </c>
      <c r="F29" s="37">
        <v>0.1</v>
      </c>
      <c r="G29" s="37">
        <v>0.1</v>
      </c>
      <c r="H29" s="37">
        <v>0.1</v>
      </c>
      <c r="I29" s="37">
        <v>0.1</v>
      </c>
      <c r="J29" s="37">
        <v>0.1</v>
      </c>
      <c r="K29" s="38">
        <f>SUM(E29:J29)</f>
        <v>0.6</v>
      </c>
    </row>
    <row r="32" spans="2:11" ht="12.75" x14ac:dyDescent="0.2">
      <c r="B32" s="109" t="s">
        <v>93</v>
      </c>
      <c r="C32" s="109"/>
      <c r="D32" s="107" t="s">
        <v>48</v>
      </c>
      <c r="E32" s="107"/>
      <c r="F32" s="107"/>
      <c r="G32" s="107"/>
      <c r="H32" s="107"/>
      <c r="I32" s="107"/>
      <c r="J32" s="107"/>
      <c r="K32" s="107"/>
    </row>
    <row r="33" spans="2:11" ht="12.75" x14ac:dyDescent="0.2">
      <c r="B33" s="25" t="s">
        <v>49</v>
      </c>
      <c r="C33" s="25" t="s">
        <v>42</v>
      </c>
      <c r="D33" s="25" t="s">
        <v>50</v>
      </c>
      <c r="E33" s="25" t="s">
        <v>51</v>
      </c>
      <c r="F33" s="25" t="s">
        <v>52</v>
      </c>
      <c r="G33" s="25" t="s">
        <v>53</v>
      </c>
      <c r="H33" s="25" t="s">
        <v>54</v>
      </c>
      <c r="I33" s="25" t="s">
        <v>55</v>
      </c>
      <c r="J33" s="25" t="s">
        <v>56</v>
      </c>
      <c r="K33" s="25" t="s">
        <v>57</v>
      </c>
    </row>
    <row r="34" spans="2:11" ht="13.5" x14ac:dyDescent="0.25">
      <c r="B34" s="100" t="s">
        <v>94</v>
      </c>
      <c r="C34" s="42" t="s">
        <v>95</v>
      </c>
      <c r="D34" s="27">
        <v>4</v>
      </c>
      <c r="E34" s="27">
        <v>0</v>
      </c>
      <c r="F34" s="27">
        <v>0</v>
      </c>
      <c r="G34" s="27">
        <v>1</v>
      </c>
      <c r="H34" s="27">
        <v>0</v>
      </c>
      <c r="I34" s="27">
        <v>0</v>
      </c>
      <c r="J34" s="27">
        <v>1</v>
      </c>
      <c r="K34" s="29">
        <f>SUM(E34:J34)</f>
        <v>2</v>
      </c>
    </row>
    <row r="35" spans="2:11" ht="13.5" x14ac:dyDescent="0.25">
      <c r="B35" s="101"/>
      <c r="C35" s="43" t="s">
        <v>96</v>
      </c>
      <c r="D35" s="27">
        <v>2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1</v>
      </c>
      <c r="K35" s="29">
        <f>SUM(E35:J35)</f>
        <v>1</v>
      </c>
    </row>
  </sheetData>
  <mergeCells count="13">
    <mergeCell ref="B34:B35"/>
    <mergeCell ref="B16:B22"/>
    <mergeCell ref="B25:C25"/>
    <mergeCell ref="D25:K25"/>
    <mergeCell ref="B27:B29"/>
    <mergeCell ref="B32:C32"/>
    <mergeCell ref="D32:K32"/>
    <mergeCell ref="D3:K3"/>
    <mergeCell ref="B5:B11"/>
    <mergeCell ref="C7:C8"/>
    <mergeCell ref="D7:D8"/>
    <mergeCell ref="B14:C14"/>
    <mergeCell ref="D14:K14"/>
  </mergeCells>
  <pageMargins left="0.7" right="0.7" top="0.75" bottom="0.75" header="0.3" footer="0.3"/>
  <pageSetup orientation="portrait" verticalDpi="0" r:id="rId1"/>
  <ignoredErrors>
    <ignoredError sqref="K5:K11 K16:K22 K27:K29 K34:K3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IR</vt:lpstr>
      <vt:lpstr>Hoja1</vt:lpstr>
      <vt:lpstr>Hoja2</vt:lpstr>
      <vt:lpstr>IR!Área_de_impresión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HUGO</cp:lastModifiedBy>
  <cp:lastPrinted>2017-08-07T19:11:08Z</cp:lastPrinted>
  <dcterms:created xsi:type="dcterms:W3CDTF">2014-10-22T05:35:08Z</dcterms:created>
  <dcterms:modified xsi:type="dcterms:W3CDTF">2017-08-07T19:11:15Z</dcterms:modified>
</cp:coreProperties>
</file>